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1" activeTab="3"/>
  </bookViews>
  <sheets>
    <sheet name="A. GRAĐEVINSKO OBRTNIČKI RADOVI" sheetId="1" r:id="rId1"/>
    <sheet name="B. ELEKTROINSTALATERSKI RADOVI" sheetId="2" r:id="rId2"/>
    <sheet name="C. STROJARSKE INSTALACIJE" sheetId="3" r:id="rId3"/>
    <sheet name="D. DOVOD I ODVOD VODE" sheetId="4" r:id="rId4"/>
    <sheet name="REKAPITULACIJA" sheetId="5" r:id="rId5"/>
  </sheets>
  <definedNames>
    <definedName name="_xlnm.Print_Area" localSheetId="0">'A. GRAĐEVINSKO OBRTNIČKI RADOVI'!$A$1:$G$283</definedName>
    <definedName name="_xlnm.Print_Area" localSheetId="1">'B. ELEKTROINSTALATERSKI RADOVI'!$A$1:$K$315</definedName>
    <definedName name="_xlnm.Print_Area" localSheetId="2">'C. STROJARSKE INSTALACIJE'!$A$1:$F$348</definedName>
    <definedName name="_xlnm.Print_Area" localSheetId="3">'D. DOVOD I ODVOD VODE'!$A$1:$F$122</definedName>
    <definedName name="_xlnm.Print_Titles" localSheetId="0">'A. GRAĐEVINSKO OBRTNIČKI RADOVI'!$1:$3</definedName>
  </definedNames>
  <calcPr fullCalcOnLoad="1" fullPrecision="0"/>
</workbook>
</file>

<file path=xl/sharedStrings.xml><?xml version="1.0" encoding="utf-8"?>
<sst xmlns="http://schemas.openxmlformats.org/spreadsheetml/2006/main" count="878" uniqueCount="556">
  <si>
    <t>Stavka</t>
  </si>
  <si>
    <t>Opis stavke</t>
  </si>
  <si>
    <t>J.m.</t>
  </si>
  <si>
    <t>Quantità</t>
  </si>
  <si>
    <t>Jedinična Cijena</t>
  </si>
  <si>
    <t>GRAĐEVINSKO-OBRTNIČKI RADOVI</t>
  </si>
  <si>
    <t xml:space="preserve"> </t>
  </si>
  <si>
    <t>RUŠENJE I DEMONTAŽA</t>
  </si>
  <si>
    <t>1.1</t>
  </si>
  <si>
    <t>obračun po kom.</t>
  </si>
  <si>
    <t>kom.</t>
  </si>
  <si>
    <t>vodokotlić</t>
  </si>
  <si>
    <t>umivaonik</t>
  </si>
  <si>
    <t>1.2</t>
  </si>
  <si>
    <t>1.3</t>
  </si>
  <si>
    <t>obračun po m2</t>
  </si>
  <si>
    <t>m2</t>
  </si>
  <si>
    <t>1.4</t>
  </si>
  <si>
    <t>obračun po m1</t>
  </si>
  <si>
    <t>m1</t>
  </si>
  <si>
    <t>1.5</t>
  </si>
  <si>
    <t>1.6</t>
  </si>
  <si>
    <t>1.7</t>
  </si>
  <si>
    <t>1.8</t>
  </si>
  <si>
    <t>1.9</t>
  </si>
  <si>
    <t>1.10</t>
  </si>
  <si>
    <t>1.11</t>
  </si>
  <si>
    <t>obračun po m3</t>
  </si>
  <si>
    <t>m3</t>
  </si>
  <si>
    <t>1</t>
  </si>
  <si>
    <t>RADOVI NA DEMONTAŽI I RUŠENJU UKUPNO</t>
  </si>
  <si>
    <t>2</t>
  </si>
  <si>
    <t>ZIDARSKI RADOVI</t>
  </si>
  <si>
    <t>2.1</t>
  </si>
  <si>
    <t>Građevinska sanacija zidova i podova po polaganju izvoda (sanitarije), žbukanje i izravnavanje zidova i podova u razvijenoj širini od maks.10cm/m1.</t>
  </si>
  <si>
    <t>2.2</t>
  </si>
  <si>
    <t>2.3</t>
  </si>
  <si>
    <t>2.4</t>
  </si>
  <si>
    <t>2.5</t>
  </si>
  <si>
    <t>ZIDARSKI RADOVI UKUPNO</t>
  </si>
  <si>
    <t>3</t>
  </si>
  <si>
    <t>PODOPOLAGAČKI RADOVI</t>
  </si>
  <si>
    <t>3.1</t>
  </si>
  <si>
    <t>3.2</t>
  </si>
  <si>
    <t>PODOPOLAGAČKI RADOVI UKUPNO</t>
  </si>
  <si>
    <t>4</t>
  </si>
  <si>
    <t>MONTAŽERSKI RADOVI</t>
  </si>
  <si>
    <t>4.1</t>
  </si>
  <si>
    <t>4.2</t>
  </si>
  <si>
    <t>4.3</t>
  </si>
  <si>
    <t>5</t>
  </si>
  <si>
    <t>STOLARSKI RADOVI</t>
  </si>
  <si>
    <t>5.2</t>
  </si>
  <si>
    <t>STOLARSKI RADOVI UKUPNO</t>
  </si>
  <si>
    <t>SOBOSLIKARSKI I LIČILAČKI RADOVI</t>
  </si>
  <si>
    <t>kom</t>
  </si>
  <si>
    <t xml:space="preserve">1. </t>
  </si>
  <si>
    <t>2.</t>
  </si>
  <si>
    <t>3.</t>
  </si>
  <si>
    <t>4.</t>
  </si>
  <si>
    <t>5.</t>
  </si>
  <si>
    <t>6.</t>
  </si>
  <si>
    <t>UKUPNO</t>
  </si>
  <si>
    <t>PDV 25%</t>
  </si>
  <si>
    <t>SVEUKUPNO</t>
  </si>
  <si>
    <t>wc školjka</t>
  </si>
  <si>
    <t>Demontaža postojećih sanitarija i sanitarne opreme, tj.njihov odvoz u dogovoru s investitorom</t>
  </si>
  <si>
    <t>Temeljito čišćenje prostora nakon izvedenih radova na rušenju. Oslobađanje od svih preostalih kablova, zaostale instalacije i sl.</t>
  </si>
  <si>
    <t>obračun po stvarno izvedenim količinama</t>
  </si>
  <si>
    <t>poz 4</t>
  </si>
  <si>
    <t>poz 5</t>
  </si>
  <si>
    <t>poz 1</t>
  </si>
  <si>
    <t>3.3</t>
  </si>
  <si>
    <t>SOBOSLIKARSKI  I LIČILAČKI RADOVI UKUPNO</t>
  </si>
  <si>
    <t>zidna keramika</t>
  </si>
  <si>
    <t>Obračun po m2</t>
  </si>
  <si>
    <t>na zidu</t>
  </si>
  <si>
    <t>na podu</t>
  </si>
  <si>
    <t>Obračun po kom.</t>
  </si>
  <si>
    <t>1.12</t>
  </si>
  <si>
    <t>Svaki ponuditelj je obvezan prije podnošenja ponude pregledati prostor i dati svoje mišljenje na ovaj troškovnik, te prije podnošenja ponude razjasniti sve možebitno nejasne stavke.</t>
  </si>
  <si>
    <t>1.13</t>
  </si>
  <si>
    <t>Obračun po stvarno izvedenim količinama, po jediničnim cijenama iz Ponude</t>
  </si>
  <si>
    <t>UVODNE NAPOMENE</t>
  </si>
  <si>
    <t>1.</t>
  </si>
  <si>
    <t>Svi radovi koji nisu obuhvaćeni ovim troškovnikom ugovaraju se naknadno po prethodno datoj ponudi Investitoru i po prihvaćanju iste.</t>
  </si>
  <si>
    <t xml:space="preserve">Uređenje pedijatrijske ambulante                  </t>
  </si>
  <si>
    <t>Demontaža postojećih jednokrilnih, zaokretnih vratnih krila i dovratnika, odnos i odvoz (unutarnja stolarija). Čuvanje zbog kasnije ugradbe nekih elemenata.</t>
  </si>
  <si>
    <t>Demontaža, postojećih kliznih vratiju (uključivo s pripadajućim kazetama) s odnosom i odvozom na gradilišno odlagalište.Čuvanje zbog kasnije ugradbe nekih elemenata.</t>
  </si>
  <si>
    <t>Demontaža vanjske pvc stolarije ulaznog vjetrobrana. Stavka se odnosi na ulazna jednokrilna vrata s fiksnim uzsvjetlom. Veličina: 180x240 cm.</t>
  </si>
  <si>
    <t>Pažljiva demontaža i pohrana (zbog kasnije ponovne montaže-ugradbe) fiksnih ostakljenih elemenata-nadsvjetala, vel: 100x50,110x50 i 70x50cm.</t>
  </si>
  <si>
    <t>Otlačenje postojeće zidne keramike s trošnom žbukom do "zdrave podloge" s unutarnjeg AB zida (zid koji vlaži) uključivo s odnosom šute do (odlagališta).</t>
  </si>
  <si>
    <t>Struganje trošne boje i žbuke na AB zidu (nakon skidanja obložnih gipsanih ploča) s nosivih zidova koji vlaže. Rad se izvodi do "zdrave podloge".</t>
  </si>
  <si>
    <t>Pažljivo rušenje unutarnjih pregradnih suhomontažnih gipsanih zidova s podkonstrukcijom prosječne debljine oko 14cm, uključivo s odnosom šute na gradilišno odlagalište. Visina zidova  2,65m do spuštenog Armstrong stropa. Visina prostora 2,90m.Obratiti pažnju na dijelove zidova koji se zadržavaju u prostoru!</t>
  </si>
  <si>
    <t>Otlačenje postojeće zidne keramike do "zdrave podloge" s unutarnjih zidova koji se ne ruše, uključivo s odnosom šute do (odlagališta). Stavka sadrži i čišćenje i grubo izravnavanje zidnih ravni nakon skidanja keramike produžnom zaribanom žbukom. Zid koji ne vlaži.</t>
  </si>
  <si>
    <t>Pažljivo uklanjanje (rušenje) dijela postojećeg nosivog zida (proširenje postojećeg otvora). Rad izvoditi uz strojnu pomoć s odnosom šute. Zid je debljine 50cm. Osobitu pažnju posvetiti stabiliziranju i ojačanju postojeće konstrukcije, kako se ista nebi oštetila. U cijeni stavke je i izrada "teške skele" - po potrebi. Ukoliko se dogodi oštećenje, izvođač radova je dužan isto sanirati. Zahvat rušenja oko 0,75x2,90m.</t>
  </si>
  <si>
    <t>1.14</t>
  </si>
  <si>
    <t>1.15</t>
  </si>
  <si>
    <t>Građevinska sanacija AB zidova koji vlaže (i poda u toj prostoriji) proizvodom tipa SIKA-MonoTop 120 Seal, ili drugim jednakovrijednim proizvodom. Rad se izvodi po uputstvu proizvođača materijala, na čistu, suhi i bezprašnu površinu.</t>
  </si>
  <si>
    <t>obračun po m2 zida</t>
  </si>
  <si>
    <t>obračun po m2 poda</t>
  </si>
  <si>
    <t>Građevinska sanacija zidova i podova nakon skidanja keramike,dovratnika, instalacija po zidovima,stropovima  i sl.,(izravnavanje ploha) reparaturniom žbukom.</t>
  </si>
  <si>
    <t xml:space="preserve">Dobava i ugradnja dvokomponentne hidroizolacije na podove i zidove u  "mokrim prostorima" (sanitarije). Hidroizolacija se izvodi u dva sloja ukupne debljine 3 mm. U prvi sloj se utapa staklena mrežica. Na spojeve zida i poda postaviti traku za ojačanje. Sve izvesti prema uputama proizvođača i pravilima struke. </t>
  </si>
  <si>
    <t>podna keramika - protukliznost R10B</t>
  </si>
  <si>
    <t>Dobava i postava zidne i podne keramike, odabrani uzorak po izboru investitora, na pripremljenu i izravnanu podlogu (obračunato u prethodnim stavkama). Stavka obuhvaća dobavu, postavu i fugiranje keramike masom za fugiranje u odabranoj boji.Postava ljepljenjem , zidna keramika do visine vratiju (2m), odnosno 1,80 (do visine AB zida).</t>
  </si>
  <si>
    <t>keramički sokl u vjetrobranu</t>
  </si>
  <si>
    <t>drugi odabrani jednakovrijedni proizvod:</t>
  </si>
  <si>
    <t>Izrada izravnavajućeg sloja masom za izravnanje u debljini od 1 do 2 mm,  na suhu, čvrstu i ravnu podlogu. Dopuštene su granične vrijednosti neravnina gotove podloge mjerene na razmaku od 2 m – 7 mm, 0.20 m – 2 mm, a dozvoljena je vlažnost estriha 2 % CM.</t>
  </si>
  <si>
    <t>Dobava i postava lijepljenjem PVC homogene podne obloge tipa: GERFLOR MIPOLAM AFFINITY.</t>
  </si>
  <si>
    <r>
      <t>Na ovako pripremljenu podlogu polaže se homogena fleksibilna PVC podna obloga antibakterijskih i fungicidalnih karakteristika, s EVERCARE tretmanom, u boji po izboru investitora (korisnika).</t>
    </r>
    <r>
      <rPr>
        <b/>
        <sz val="10"/>
        <rFont val="Arial"/>
        <family val="2"/>
      </rPr>
      <t xml:space="preserve"> </t>
    </r>
  </si>
  <si>
    <r>
      <rPr>
        <sz val="9"/>
        <rFont val="Arial"/>
        <family val="2"/>
      </rPr>
      <t>ukupna težina prema HRN EN ISO 23997:2013  2800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</si>
  <si>
    <t>ukupna debljina prema HRN EN ISO 24346:2013 - 2 mm</t>
  </si>
  <si>
    <t xml:space="preserve">širina role prema HRN EN ISO 24341:2013   200 cm </t>
  </si>
  <si>
    <t>duljina role prema HRN EN ISO 24341:2013   20 m</t>
  </si>
  <si>
    <t>klasifikacija prema HRN EN ISO 10581:2014</t>
  </si>
  <si>
    <t>europska klas. prema HRN EN ISO 10874:2013: 34-43</t>
  </si>
  <si>
    <t xml:space="preserve">vatrootpornost HRN EN 13501-1:2019: Bfl-s1 </t>
  </si>
  <si>
    <t>sklonost prema st. elektricit. HRN EN 1815:2016: &lt; 2 kV</t>
  </si>
  <si>
    <t>klasa protukliznosti prema DIN 51 130   R9</t>
  </si>
  <si>
    <r>
      <rPr>
        <sz val="9"/>
        <rFont val="Arial"/>
        <family val="2"/>
      </rPr>
      <t xml:space="preserve">otpornost na abraziju prema HRN EN 660-2:2003: </t>
    </r>
    <r>
      <rPr>
        <sz val="9"/>
        <rFont val="Symbol"/>
        <family val="1"/>
      </rPr>
      <t>£</t>
    </r>
    <r>
      <rPr>
        <sz val="9"/>
        <rFont val="Arial"/>
        <family val="2"/>
      </rPr>
      <t xml:space="preserve"> 2.0 mm</t>
    </r>
    <r>
      <rPr>
        <vertAlign val="superscript"/>
        <sz val="9"/>
        <rFont val="Arial"/>
        <family val="2"/>
      </rPr>
      <t>3</t>
    </r>
  </si>
  <si>
    <t xml:space="preserve">klasa habanja prema NF 189 grupa T  </t>
  </si>
  <si>
    <r>
      <rPr>
        <sz val="9"/>
        <rFont val="Arial"/>
        <family val="2"/>
      </rPr>
      <t xml:space="preserve">dimenz. stabil. prema HRN EN ISO 23999:2018  </t>
    </r>
    <r>
      <rPr>
        <sz val="9"/>
        <rFont val="Symbol"/>
        <family val="1"/>
      </rPr>
      <t>£</t>
    </r>
    <r>
      <rPr>
        <sz val="9"/>
        <rFont val="Arial"/>
        <family val="2"/>
      </rPr>
      <t xml:space="preserve"> 0.40%</t>
    </r>
  </si>
  <si>
    <t>zvučna izolacija prema HRN EN ISO 717-2:2013 5 dB</t>
  </si>
  <si>
    <t>postojanost boja prema EN 20 105-B02  ≥ 6 stupnjeva</t>
  </si>
  <si>
    <t>otpornost na kemijske proizvode HRN EN ISO 26987:2013  OK</t>
  </si>
  <si>
    <t>zaostalo udubljenje - HRN EN ISO 24343-1:2013   ≈ 0.02 mm</t>
  </si>
  <si>
    <t>otpornost na kotačiće namještaja - HRN EN 425:2003  OK</t>
  </si>
  <si>
    <t>toplinska provodljivost - HRN EN ISO 10456:2008 – 0,25 W/(m.K)</t>
  </si>
  <si>
    <t xml:space="preserve">    28 dana HRN ISO 16000-6:2014: &lt; ug/m3</t>
  </si>
  <si>
    <t>ukupna emisija lako hlapljivih spojeva (TVOC) nakon</t>
  </si>
  <si>
    <t xml:space="preserve">izjava o svojstvima (DoP) prema HRN EN 14041:2008 </t>
  </si>
  <si>
    <t>certifikat Floorscore®</t>
  </si>
  <si>
    <t xml:space="preserve">   otpornost na kiseline i lužine, lako ogržavanje</t>
  </si>
  <si>
    <t xml:space="preserve">površinski tretman Evercare  – uklanja potrebu za laštenjem, </t>
  </si>
  <si>
    <t xml:space="preserve">potpuno zalijepljena ljepilom prema preporuci proizvođača ljepila </t>
  </si>
  <si>
    <t>polaganje od strane ovlaštenog podopolagača</t>
  </si>
  <si>
    <t>prema ISO 22196 sprečava rast 99%</t>
  </si>
  <si>
    <t xml:space="preserve">antibakterijsko djelovanje (E.coli, S.aureus, MRSA) </t>
  </si>
  <si>
    <t xml:space="preserve">rubovi traka krojeni i rezani za toplo zavarivanje elektrodom </t>
  </si>
  <si>
    <t>u boji po izboru investitora i korisnika</t>
  </si>
  <si>
    <t xml:space="preserve">Antiviral activity (human coronavirus 229E) ISO 21702: 99.7% </t>
  </si>
  <si>
    <t xml:space="preserve">    after 2h</t>
  </si>
  <si>
    <t xml:space="preserve">MONTAŽERSKI RADOVI </t>
  </si>
  <si>
    <t>drugi jednakovrijedni proizvod:</t>
  </si>
  <si>
    <t>postava postojećih ploča</t>
  </si>
  <si>
    <t>dobava i postava novih (predmjevano 30%)</t>
  </si>
  <si>
    <t>izrada novog zida</t>
  </si>
  <si>
    <t>Pažljivo rušenje unutarnje obloge AB zida od gipsane ploče s podkonstrukcijom prosječne debljine oko10cm, uključivo s odnosom šute na gradilišno odlagalište. Visina obloge 1,78m.</t>
  </si>
  <si>
    <t>Pažljiva izrada otvora za nova vrata u postojećim gipsanim pregradnim zidovima (3 pozicije)</t>
  </si>
  <si>
    <t>1.16</t>
  </si>
  <si>
    <t xml:space="preserve">Utovar i odvoz građevne šute i ostalog materijala i opreme na odabrano odlagalište za građevinski materijal (odvoz šute u rastresitom stanju), sukladno zakonskim propisima. Udaljenost do 10 km. </t>
  </si>
  <si>
    <t>zid debljine 15 cm</t>
  </si>
  <si>
    <t>3.4</t>
  </si>
  <si>
    <t>Izrada holkera (sokla) na sudaru poda s obodnim zidovima visine 10 cm od traka istovjetnih podnoj oblozi. Sastoji se od specijalnog kutnog oblika, zakrivljenja 20 x 20 mm preko kojeg se lijepi PVC obloga, s tipskim završetkom Capping Strip Clip Systemom u boji po izboru investitora i korisnika.</t>
  </si>
  <si>
    <t>3.5</t>
  </si>
  <si>
    <t>Dobava i postava fleksibilne tipske zidne pvc lajsne visine 60mm u boji po izboru korisnika (investitora). Lajsna se lijepi kontakt ljepilom prema preporuci proizvođača.</t>
  </si>
  <si>
    <r>
      <t>Dobava potrebnog materijala, doprema te montaža nenosive pregrade (zida) tipa Knauf W 112 DIAMANT  ili slični jednakovrijedni proizvod (zvučna zaštita 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= min.46 dB, EI 60), s obostranom jednostrukom oblogom iz DIAMANT gips-kartonskih ploča tipa DFH2IR (vanjske ploče) i tvrde gipskartonske ploče kao unutarnje i ispunom iz kamene vune debljine 40-50 mm, minimalne gustoće 30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 Ukupna debljina pregrade je 12,5 cm, visina pregrade 2,90 m (ugradnja postojeći pod-postojeći strop). Izrada podkonstrukcije od Knauf tipskih profila CW/UW 75 iz pocinčanog lima debljine 0,6 mm. Međusobni razmaci okomitih CW profila 62,5 cm. Obrada spojeva Uniflott-om. Pri izradi držati se smjernica i uputa proizvođača. Kvaliteta završne obrade spojeva i površine prvog sloja prema kvaliteti Q1, a kvaliteta završne obrade drugog sloja prema kvaliteti obrade površine Q2.   Obračun po m2.</t>
    </r>
  </si>
  <si>
    <t>saniranje postojećeg (zatvaranje otvora i sl.). Kod sanacije debljinu zidova je potrebno uskladiti s postojećim stanjem.</t>
  </si>
  <si>
    <t>Pozicija ugradbe u sanitarijama. Obračun po m2.</t>
  </si>
  <si>
    <t>Isto kao stavka 4.2, samo završna obloga vanjske ploče obostrano sa "zelenom pločom" - vlagootpornom, tipa Knauf 2000 GKFI, debljine 12,5mm ili drugom jednakovrijednom.</t>
  </si>
  <si>
    <t xml:space="preserve">STOLARSKI RADOVI </t>
  </si>
  <si>
    <t>OPĆI OPIS ZA SVU UNUTARNJU STOLARIJU (MEDIJAPAN PLOČE)</t>
  </si>
  <si>
    <t>5.1</t>
  </si>
  <si>
    <t>poz 2P</t>
  </si>
  <si>
    <t>Dobava (izrada), doprema i ugradba jednokrilnih ostakljenih (u gornjem polju) ili punih vratiju (u zavisnosti od pojedine pozicije).Materijal za unutarnju stolariju je medijapan ploča debljine 40mm (krilo i dovratnik), brušeno i višeslojno lakirano sa završnim dodatnim poliranjem. Ostakljenje prozorskim flat staklom debljine 5mm. Boja po izboru korisnika (investitora). Vrata opremiti garniturom okova i kvaka prve klase. Cilindrični uložak. Pante. Jedinična cijena sadrži izradu i dobavu vratiju. Obračun po komadu ugrađenih vrata, prema shemama, uz prethodno uzimanje mjera na licu mjesta. Mjere u troškovniku su svijetli otvor krila!</t>
  </si>
  <si>
    <t>90x200 cm - nova jednokrilna puna vrata. Okov i brave po opisu.</t>
  </si>
  <si>
    <t>60x200 cm - ugradba postojećih jednokrilnih, zaokretnih vratiju na nove pozicije, sve komplet</t>
  </si>
  <si>
    <t>poz 3P</t>
  </si>
  <si>
    <t>70x200 cm - ugradba postojećih jednokrilnih, zaokretnih vratiju na novu poziciju, sve komplet</t>
  </si>
  <si>
    <t>90x200 cm - nova klizna puna vrata s ugradbenom kazetom u pregradnom zidu. Uskladiti s postojećim kliznim vratima.</t>
  </si>
  <si>
    <t>poz 6P</t>
  </si>
  <si>
    <t>70x50 cm - ugradba postojećih ostakljenih elemenata - nadsvjetla na novu poziciju, sve komplet</t>
  </si>
  <si>
    <t>poz 7P</t>
  </si>
  <si>
    <t>110x50 cm - ugradba postojećih ostakljenih elemenata - nadsvjetla na novu poziciju, sve komplet</t>
  </si>
  <si>
    <t>poz 8</t>
  </si>
  <si>
    <t>100x50 cm - preinaka postojećeg elementa (110x50) i ugradba na novu poziciju, sve komplet</t>
  </si>
  <si>
    <t>OPĆI OPIS ZA PVC STOLARIJU</t>
  </si>
  <si>
    <t>poz 9</t>
  </si>
  <si>
    <t>poz 10</t>
  </si>
  <si>
    <t>6.1</t>
  </si>
  <si>
    <t>6.2</t>
  </si>
  <si>
    <t>Bojenje zidova tempera bojama u tri sloja, bojom po izboru investitora (korisnika).</t>
  </si>
  <si>
    <t>6.3</t>
  </si>
  <si>
    <t>Bojenje gipsanih zidova u tri sloja bojom po izboru investitora (korisnika).</t>
  </si>
  <si>
    <t>6</t>
  </si>
  <si>
    <t xml:space="preserve">Napomena: priprema za bojanje gipsanih zidova sastavni je dio stavaka 4.2 i 4.3 u montažerskim radovima. </t>
  </si>
  <si>
    <t>Struganje trošne boje sa zidova u prostoru (opečnih i gipsanih), koji se u prostoru zadržavaju po novom rješenju), te priprema za soboslikarske radove, bez gletanja (koje je obračunato u stavci 6.1).</t>
  </si>
  <si>
    <t>1.17</t>
  </si>
  <si>
    <t>obračun po m2 (zidani zidovi)</t>
  </si>
  <si>
    <t>obračun po m2 (gipsani zidovi)</t>
  </si>
  <si>
    <t>Priprema opečnih (i betonskih) unutarnjih zidova za  gletanje i glatanje - postojeći zidovi na koje se ne postavlja keramika.</t>
  </si>
  <si>
    <t>SVEUKUPNO OPETOVANJE</t>
  </si>
  <si>
    <t>STROJARSKE INSTALACIJE</t>
  </si>
  <si>
    <t>DOVOD I ODVOD VODE</t>
  </si>
  <si>
    <t>A.</t>
  </si>
  <si>
    <t>D.</t>
  </si>
  <si>
    <t>C.</t>
  </si>
  <si>
    <t>B.</t>
  </si>
  <si>
    <t>80x200 cm - jednokrilna vrata, u donjem polju puna, gornje polje ostakljeno prozorskim float staklom debljine 5mm s mogućnošću podiznog otvaranja. Vratno krilo ima pult ugrađen na visini od 80cm - iste završne obrade, dimenzija 60x15cm. Okov i brave po opisu.</t>
  </si>
  <si>
    <t>fiksna ostakljena stijena dimenzija 90x100cm</t>
  </si>
  <si>
    <t>poz 11</t>
  </si>
  <si>
    <t>4.4</t>
  </si>
  <si>
    <t>Dobava i postava aparata P6 za početno suho gašenje požara, označenih RAL 3000 naljepnicom 15x15cm.</t>
  </si>
  <si>
    <t xml:space="preserve">Pažljivo skidanje podne keramike s podlogom (oko 2-3cm) do čvrste podloge uz odnos do gradilišnog odlagališta. </t>
  </si>
  <si>
    <t>Pažljiva demontaža postojećeg gipsanog spuštenog stropa tipa Armstrong (elementi 60x60cm). Pohrana elemenata zbog kasnije ponovne ugradbe. Podkonstrukcija ostaje (zbog kasnije upotrebe).</t>
  </si>
  <si>
    <t>Ugradba slijepih štokova (metalna konstrukcija) u pregradne gipsane zidove na pozicijama novih unutarnjih jednokrilnih, zaokretnih vratiju. Štokove prilagoditi veličini otvora (širini krila) od 4x90, 1x70, 1x80 i 3x60cm.</t>
  </si>
  <si>
    <t xml:space="preserve">Ugradba nove pvc- stolarije - ostakljene ulazne stijene (vrata i uzsvjetlo, poz.11) vel: 1,80x2,35m u vanjsko nosivo zidje i postojeću konstrukciju pvc stijene poz. 12P. Rad izvoditi osobito pažljivo da se ne ošteti fasada zgrade i postojeći prozor (12P). </t>
  </si>
  <si>
    <t>Dobava i postava uključivo s preinakom postojeće tipske podkonstrukcije spuštenog gipsanog stropa, koji je prethodno bio demontiran. Ukoliko je potrebno, uslijed oštećenja pojedinih elemenata, stavka sadrži dobavu i postavu novih istog tipa kao postojeći Armstrong (Cortega ili Atlas). Pozicije stropa uskladiti po prostorijama (postojeći + novi). U strop se ugrađuje rasvjeta (potrebno u izvedbi uskladiti s elektroprojektom). Visina postave 2,65m (usklađeno s postojećom visinom u prostoru).</t>
  </si>
  <si>
    <t>PVC stolariju izraditi od min. 6-komornih profila s troslojnim ostakljenjem. Izvedba u skladu s postojećom vanjskom stolarijom.</t>
  </si>
  <si>
    <t xml:space="preserve">vanjske mjere elementa: 1700x2600 mm - dvodjelna ostakljena stijena s jednokrilnim vratima svjetle širine 1100mm i uzsvjetlom. Visina 2000mm + fiksno nadsvjetlo 600mm. Ostakljenje kao u uvodnom opisu. Vratno krilo opremljeno elementima pristupačnosti za osobe s posebnim potrebama (rukohvat) na visini od 90cm. Ugradba u unutarnjem prostoru (vjetrobran).
</t>
  </si>
  <si>
    <t xml:space="preserve">vanjske mjere elementa: 1800x2350 mm - dvodjelna ostakljena stijena s jednokrilnim vratima (otvaranje na vani) svjetle širine 1100mm i uzsvjetlom. Visina 2350mm. Ostakljenje kao u uvodnom opisu. Vratno krilo opremljeno elementima pristupačnosti za osobe s posebnim potrebama (rukohvat na visini od 90cm).
</t>
  </si>
  <si>
    <t>MONTAŽERSKI RADOVI UKUPNO</t>
  </si>
  <si>
    <t>SANITARNI UREĐAJI</t>
  </si>
  <si>
    <t>INSTALACIJA ODVODA VODE</t>
  </si>
  <si>
    <t>INSTALACIJA DOVODA VODE</t>
  </si>
  <si>
    <t>SANITARNI UREĐAJI - SVEUKUPNO</t>
  </si>
  <si>
    <t>Obračun po kompletno izvedenoj stavci.</t>
  </si>
  <si>
    <r>
      <rPr>
        <b/>
        <sz val="11"/>
        <rFont val="Arial"/>
        <family val="2"/>
      </rPr>
      <t xml:space="preserve">Dobava i ugradnja električnog grijača vode (bojlera) </t>
    </r>
    <r>
      <rPr>
        <sz val="11"/>
        <rFont val="Arial"/>
        <family val="2"/>
      </rPr>
      <t>volumena 5 litara. Grijač se ugrađuje ispod umivaonika ili sudopera. Stavkom je obuhvaćen sav potreban rad, materijal i pribor za priključenje bojlera na dovod hladne i tople vode, kao i na razvod struje.</t>
    </r>
  </si>
  <si>
    <t>Obračun po kompletno izvedenoj stavci</t>
  </si>
  <si>
    <t xml:space="preserve"> - komplet s kutnim ventilima DN15 spojeno na dovod vode </t>
  </si>
  <si>
    <t xml:space="preserve"> - odvodnim koljenom d50 mm i sifonskom brtvom 44/32 mm, pločom s armaturnim priključcima ½" s uključenom zvučnom izolacijom i svim potrebnim pričvrsnim priborom i spojnim materijalom;</t>
  </si>
  <si>
    <r>
      <rPr>
        <b/>
        <sz val="11"/>
        <rFont val="Arial"/>
        <family val="2"/>
      </rPr>
      <t xml:space="preserve">Dobava, transport i montaža kompletne sanitarne opreme za sudoper </t>
    </r>
    <r>
      <rPr>
        <sz val="11"/>
        <rFont val="Arial"/>
        <family val="2"/>
      </rPr>
      <t>koja se sastoji od:</t>
    </r>
  </si>
  <si>
    <t xml:space="preserve">  Obračun po izvedenoj stavci:</t>
  </si>
  <si>
    <t xml:space="preserve"> -  zidnog nosača od inoxa s WC četkom i držača toalet papira.</t>
  </si>
  <si>
    <t>komplet s integriranim kutnim ventilom priključka vode ½", niskošumnim uljevnim ventilom, odvodnim koljenom d90/110 mm sa zvučno izoliranom ubujmicom, spojnim komadom za WC školjku s brtvenim manžetama i setom zvučne izolacije, vijcima za učvršćenje keramike i svim potrebnim priborom za ugradnju prema uputama proizvođača:</t>
  </si>
  <si>
    <r>
      <t xml:space="preserve"> -  montažnog instalacijskog elementa za WC školjku visine ugradnje 112 cm  s niskošumnim ugradbenim vodokotlićem </t>
    </r>
    <r>
      <rPr>
        <sz val="11"/>
        <color indexed="8"/>
        <rFont val="Arial"/>
        <family val="2"/>
      </rPr>
      <t xml:space="preserve"> i štednom dvokoličinskom (6/3lit) plastičnom tipkom za aktiviranje ispiranja. Instalacijski  element samonosiv za ugradnju u suhomontažnu zidnu ili predzidnu konstrukciju obloženu gipskartonskim pločama, </t>
    </r>
  </si>
  <si>
    <t xml:space="preserve"> -  konzolne keramičke WC školjke I klase, za 6 lit ispiranje, oblika i boje po izboru projektanta unutarnjeg uređenja, odignute od poda min. 6 cm sa sjedalom i poklopcem</t>
  </si>
  <si>
    <r>
      <rPr>
        <b/>
        <sz val="11"/>
        <rFont val="Arial"/>
        <family val="2"/>
      </rPr>
      <t>Dobava, transport i ugradnja kompletnog WC-a</t>
    </r>
    <r>
      <rPr>
        <sz val="11"/>
        <rFont val="Arial"/>
        <family val="2"/>
      </rPr>
      <t>, koji se sastoji od:</t>
    </r>
  </si>
  <si>
    <t>Obračun po izvedenoj stavci:</t>
  </si>
  <si>
    <t xml:space="preserve"> -  zidnog ogledala vel. cca 60 x 80 cm s etažerom, zidnog nosača za sapun i držača ručnika;</t>
  </si>
  <si>
    <t xml:space="preserve"> -  stojeće jednoručne mješalice za umivaonik s pomičnim ispustom, dva gibljiva crijeva R⅜" za priključak vode, komplet s kutnim ventilima DN15 spojeno na dovod vode;</t>
  </si>
  <si>
    <t xml:space="preserve"> - komplet s  pločom za armaturne priključke ½" s uključenom zvučnom izolacijom i svim potrebnim pričvrsnim priborom;</t>
  </si>
  <si>
    <t xml:space="preserve"> -  keramičkog umivaonika I klase s poniklanim sifonom s ispustom d32 mm;</t>
  </si>
  <si>
    <r>
      <rPr>
        <b/>
        <sz val="11"/>
        <rFont val="Arial"/>
        <family val="2"/>
      </rPr>
      <t>Dobava, transport i ugradnja kompletnog umivaonika</t>
    </r>
    <r>
      <rPr>
        <sz val="11"/>
        <rFont val="Arial"/>
        <family val="2"/>
      </rPr>
      <t xml:space="preserve"> koji se sastoji od:</t>
    </r>
  </si>
  <si>
    <t>Zidarska pripomoć pri montaži i priključivanju sanitarnih elemenata i armatura uračunata je u cijenu.</t>
  </si>
  <si>
    <t>NAPOMENA:</t>
  </si>
  <si>
    <t xml:space="preserve">komplet  </t>
  </si>
  <si>
    <r>
      <rPr>
        <b/>
        <sz val="11"/>
        <rFont val="Arial"/>
        <family val="2"/>
      </rPr>
      <t>Ispitivanje</t>
    </r>
    <r>
      <rPr>
        <sz val="11"/>
        <rFont val="Arial"/>
        <family val="2"/>
      </rPr>
      <t xml:space="preserve"> instalacije odvoda vode na nepropusnost, prema važećim tehničkim propisima. </t>
    </r>
  </si>
  <si>
    <t xml:space="preserve"> 6.</t>
  </si>
  <si>
    <t>Cijevni dozračnik D50</t>
  </si>
  <si>
    <t>5.1.</t>
  </si>
  <si>
    <r>
      <rPr>
        <b/>
        <sz val="11"/>
        <rFont val="Arial"/>
        <family val="2"/>
      </rPr>
      <t>Dobava i montaža automatskih cijevnih dozračnika</t>
    </r>
    <r>
      <rPr>
        <sz val="11"/>
        <rFont val="Arial"/>
        <family val="2"/>
      </rPr>
      <t>. Ventil se postavlja na sanitarnu vertikalu unutar podkonstrukcije suhe gradnje s ulazom zraka na zidu u sanitarijama. Na ulazu zraka se postavlja ukrasni poklopac u boji po izboru. Obračun po kompletno izvedenom dozračnom nastavku.</t>
    </r>
  </si>
  <si>
    <r>
      <rPr>
        <b/>
        <sz val="11"/>
        <rFont val="Arial"/>
        <family val="2"/>
      </rPr>
      <t>Izrada priključka na postojeću glavnu odvodni vertikalu.</t>
    </r>
    <r>
      <rPr>
        <sz val="11"/>
        <rFont val="Arial"/>
        <family val="2"/>
      </rPr>
      <t xml:space="preserve"> Prilikom izrade paziti da ne dođe do oštećenje vertikale. Obračun po kompletno izvedenom priključku, uključujući rad, materijal i pribor.</t>
    </r>
  </si>
  <si>
    <t>Uz fazonske komade potrebno je dostaviti i certifikat o ispitivanju cijevi i osiguranju kvalitete istih. U stavku je uključena nabava, transport, te sav potrošni materijal. Obračun se vrši po komadu ugrađenog fazonskog komada bez obzira na dimenziju.</t>
  </si>
  <si>
    <r>
      <rPr>
        <b/>
        <sz val="11"/>
        <rFont val="Arial"/>
        <family val="2"/>
      </rPr>
      <t>Dobava, transport i ugradnja zvučno optimiranih troslojnih fazonskih komad</t>
    </r>
    <r>
      <rPr>
        <sz val="11"/>
        <rFont val="Arial"/>
        <family val="2"/>
      </rPr>
      <t xml:space="preserve">a od polipropilena s mineralnom ispunom PP-MD. Spajanje natičnim spojnicama sa gumenom brtvom. </t>
    </r>
  </si>
  <si>
    <t>m'</t>
  </si>
  <si>
    <t>PP-MD D110 mm</t>
  </si>
  <si>
    <t>2.2.</t>
  </si>
  <si>
    <t>PP-MD D50 mm</t>
  </si>
  <si>
    <t>2.1.</t>
  </si>
  <si>
    <t xml:space="preserve">  Projektirani nagib kanala horizontala mora se stalno određivati i pratiti. Obračun po 1 m' dobavljene i kompletno ugrađene cijevi.</t>
  </si>
  <si>
    <r>
      <rPr>
        <b/>
        <sz val="11"/>
        <rFont val="Arial"/>
        <family val="2"/>
      </rPr>
      <t>Dobava, transport i ugradnja zvučno optimiranih troslojnih odvodnih cijevi</t>
    </r>
    <r>
      <rPr>
        <sz val="11"/>
        <rFont val="Arial"/>
        <family val="2"/>
      </rPr>
      <t xml:space="preserve"> od polipropilena s mineralnom ispunom PP-MD. Spajanje natičnim spojnicama sa gumenom brtvom.  Način spajanja cijevi međusobno mora osiguravati trajno vodonepropusnost svih spojeva u oba smjera. Uz cijevi nabaviti i dopremiti sav potreban spojni materijal i potrebne alate za montažu cijevi prema uputama proizvođača.</t>
    </r>
  </si>
  <si>
    <t>komplet</t>
  </si>
  <si>
    <t>Obračun po kompletno obilježenoj instalaciji</t>
  </si>
  <si>
    <r>
      <rPr>
        <b/>
        <sz val="11"/>
        <rFont val="Arial"/>
        <family val="2"/>
      </rPr>
      <t xml:space="preserve">Obilježavanje postojeće instalacije odvoda vode unutar objekta, pregled i zamjena dotrajalih djelova. </t>
    </r>
    <r>
      <rPr>
        <sz val="11"/>
        <rFont val="Arial"/>
        <family val="2"/>
      </rPr>
      <t xml:space="preserve"> U stavku je uključen sav potreban, rad, materijal i pribor kako bi se detektirala i obilježila postojeća instalacija, kao i zamjena svih dotrajalih elemenata.</t>
    </r>
  </si>
  <si>
    <t>Posebno se ne obračunava građevinska pripomoć za sve radove koji se odnose na vodoinstalaterske radove (štemanje, izrada prodora, utora i zatvaranje istih i ako je potrebno žbukanje)</t>
  </si>
  <si>
    <t xml:space="preserve">komplet </t>
  </si>
  <si>
    <r>
      <rPr>
        <b/>
        <sz val="11"/>
        <rFont val="Arial"/>
        <family val="2"/>
      </rPr>
      <t>Ispitivanje</t>
    </r>
    <r>
      <rPr>
        <sz val="11"/>
        <rFont val="Arial"/>
        <family val="2"/>
      </rPr>
      <t xml:space="preserve"> instalacije na vodonepropusnost. Cjevovod je potrebno tlačiti na  radni pritisak plus 5 bara (15 bara) u vremenu od 2 sata. Tlačna proba se izvodi dok unutar predviđenog vremena nema pada tlaka na manometru. </t>
    </r>
  </si>
  <si>
    <t>Ventil DN20</t>
  </si>
  <si>
    <t>3.1.</t>
  </si>
  <si>
    <r>
      <rPr>
        <b/>
        <sz val="11"/>
        <rFont val="Arial"/>
        <family val="2"/>
      </rPr>
      <t>Dobava i ugradnja protočnih podžbuknih kuglastih ventila</t>
    </r>
    <r>
      <rPr>
        <sz val="11"/>
        <rFont val="Arial"/>
        <family val="2"/>
      </rPr>
      <t xml:space="preserve"> sa poniklovanom kapicom i podložnom rozetom. Ventili se postavljaju na spojevima sa postojećom instalacijom. Obračun po kompet izvedenoj stavci. Obračun po kompletno ugrađenom ventilu bez obzira na dimenziju.</t>
    </r>
  </si>
  <si>
    <r>
      <rPr>
        <b/>
        <sz val="11"/>
        <rFont val="Arial"/>
        <family val="2"/>
      </rPr>
      <t>D20 mm</t>
    </r>
    <r>
      <rPr>
        <sz val="11"/>
        <rFont val="Arial"/>
        <family val="2"/>
      </rPr>
      <t>, s izolacijom 6 mm, u  kolutu</t>
    </r>
  </si>
  <si>
    <r>
      <rPr>
        <b/>
        <sz val="11"/>
        <rFont val="Arial"/>
        <family val="2"/>
      </rPr>
      <t>D16 mm</t>
    </r>
    <r>
      <rPr>
        <sz val="11"/>
        <rFont val="Arial"/>
        <family val="2"/>
      </rPr>
      <t>, s izolacijom 6 mm, u  kolutu</t>
    </r>
  </si>
  <si>
    <r>
      <rPr>
        <b/>
        <sz val="11"/>
        <rFont val="Arial"/>
        <family val="2"/>
      </rPr>
      <t>Dobava, transport i ugradnja troslojnih aluminijsko-plastičnih cijevi</t>
    </r>
    <r>
      <rPr>
        <sz val="11"/>
        <rFont val="Arial"/>
        <family val="2"/>
      </rPr>
      <t xml:space="preserve"> sa spajanjem ˝press˝ spojnicama ,  za razvod sanitarne hladne i tople vode. Stavka obuhvaća sve potrebne spojnice, redukcije, T-komade, armaturne priključke i potrebni pričvrsni i zaštitno-izolacijski materijal. </t>
    </r>
  </si>
  <si>
    <t xml:space="preserve">  2.</t>
  </si>
  <si>
    <r>
      <rPr>
        <b/>
        <sz val="11"/>
        <rFont val="Arial"/>
        <family val="2"/>
      </rPr>
      <t xml:space="preserve">Obilježavanje postojeće instalacije dovoda vode unutar objekta, pregled i zamjena dotrajalih djelova. </t>
    </r>
    <r>
      <rPr>
        <sz val="11"/>
        <rFont val="Arial"/>
        <family val="2"/>
      </rPr>
      <t>U stavku je uključen sav potreban, rad, materijal i pribor kako bi se detektirala i obilježila postojeća instalacija, kao i zamjena svih dotrajalih elemenata: ventila, spojnica, brtvi, gumica i sl.</t>
    </r>
  </si>
  <si>
    <t xml:space="preserve">  1.</t>
  </si>
  <si>
    <t>Posebno se ne obračunava izolacija cijevi, bilo da su iste postavljene u zemlji ili zidovima, već je izolacija u potrebnoj debljini obuhvaćena u jediničnoj cijeni položenog cjevovoda određenog profila.</t>
  </si>
  <si>
    <t>Svi fazonski komadi, kao što su koljena, “T” komadi, redukcije, holenderi, nipli, ne pojavljuju se kao posebne stavke, već su obračunate u m  postavljenog cjevovoda.</t>
  </si>
  <si>
    <t>Troškovnik je sastavni dio tehničke dokumentacije (projekta) kojim su definirane pojedinosti izvedbe instalacija. Pri izvedbi radova obavezno je pridržavati se općih i posebnih uvjeta izvođenja.</t>
  </si>
  <si>
    <t>Količina</t>
  </si>
  <si>
    <t xml:space="preserve"> Ukupno kn</t>
  </si>
  <si>
    <t>1 - ENERGETSKI PRIKLJUČAK I GLAVNI RAZVOD</t>
  </si>
  <si>
    <t>Demontaža svih postojećih elektroinstalacija i opreme s otpremom na javni deponij.</t>
  </si>
  <si>
    <t>Svjetiljke demontirati i otpremiti na skladište investitora.</t>
  </si>
  <si>
    <t>Postojeće fluo cijevi zbrinuti na propisani način.</t>
  </si>
  <si>
    <t>a</t>
  </si>
  <si>
    <t>Svi potrebni kontakti s nadležnim službama HEP-a, prijava instalacije,</t>
  </si>
  <si>
    <t>ishodovanje dokumentacije za rad na mjernom mjestu.</t>
  </si>
  <si>
    <t>Odspajanje postojećeg glavnog voda i ponovno spajanje</t>
  </si>
  <si>
    <t>na stezaljke u novopredviđenom razdjelniku RP.</t>
  </si>
  <si>
    <t>U cijenu je uključeno produženje glavnog voda 5x10mm</t>
  </si>
  <si>
    <t>(dužina cca 5m), komplet s izradom kabelske spojnice,</t>
  </si>
  <si>
    <t>svim potrebnim radovima i materijalom do potpune funkcije.</t>
  </si>
  <si>
    <t>Ploča je nadgradne izvedbe 72 modula</t>
  </si>
  <si>
    <t>izrađena od lima s vratima i bravom (3 x 24 modula).</t>
  </si>
  <si>
    <t>U ploču su ugrađeni slijedeći elementi:</t>
  </si>
  <si>
    <t>* rastavna sklopka 0-1 63A opremljena naponskim okidačem</t>
  </si>
  <si>
    <t>* limitatori - postojeći</t>
  </si>
  <si>
    <t>* RCD 63A / 30mA / 4p</t>
  </si>
  <si>
    <t>* automatski prekidač B6A, 1p, 10kA</t>
  </si>
  <si>
    <t>* automatski prekidač B10A, 1p, 10kA</t>
  </si>
  <si>
    <t>* automatski prekidač B16A, 1p, 10kA</t>
  </si>
  <si>
    <t>* automatski prekidač C20A, 1p, 10kA</t>
  </si>
  <si>
    <t>* sabirnice, stezaljke, natpisne pločice i ožičenje</t>
  </si>
  <si>
    <t>Stropni PVC nosač kabela za 16 kabela s udarnom tiplom, dvostrani.</t>
  </si>
  <si>
    <t>m</t>
  </si>
  <si>
    <t>Stropni PVC nosač kabela za 8 kabela s udarnom tiplom, jednostrani.</t>
  </si>
  <si>
    <t>Tipkalo za isključenje napajanja u slučaju požara za podžbuknu montažu.</t>
  </si>
  <si>
    <t>Vod NYM 3x1,5 za tipkalo za isključenje napajanja položen</t>
  </si>
  <si>
    <t>na nosačima kabela u spuštenom stropu i podžbukno.</t>
  </si>
  <si>
    <t>2 - ELEKTROINSTALACIJA SNAGE I PRIKLJUČNICA</t>
  </si>
  <si>
    <t>Instalacijski materijal modularne izvedbe, komplet s okvirima,</t>
  </si>
  <si>
    <t>nosačima i instalacijskim kutijama za beton i gips kartonski zid.</t>
  </si>
  <si>
    <t>bijeli element, okvir PVC bijeli</t>
  </si>
  <si>
    <t>3 - struka priključnica 16A, 230V.</t>
  </si>
  <si>
    <t>2 - struka priključnica 16A, 230V.</t>
  </si>
  <si>
    <t>Priključnica 16A, 230V.</t>
  </si>
  <si>
    <t>Vodovi za napajanje snage i priključnica položeni na nosačima kabela</t>
  </si>
  <si>
    <t>u spuštenom stropu i u PVC instalacijskim cijevima u gips kartonskim</t>
  </si>
  <si>
    <t>pregradnim zidovima i podžbukno.</t>
  </si>
  <si>
    <t>U cijenu kabela uključene sve potrebne PVC i PNT instalacijske cijevi.</t>
  </si>
  <si>
    <t>PP-Y (NYM) 3x4</t>
  </si>
  <si>
    <t>PP-Y (NYM) 3x2,5</t>
  </si>
  <si>
    <t>PP-Y (NYM) 3x1,5</t>
  </si>
  <si>
    <t>Vod P/F-Y 16 za IPMM položen na nosačima kabela.</t>
  </si>
  <si>
    <t>(horizontalni razvod za IPMM)</t>
  </si>
  <si>
    <t>Izvedba povezivanja metalnih masa vodičem P/F-Y 6 duljine 2-3m.</t>
  </si>
  <si>
    <t>U cijenu je uključeno spajanje na oba kraja, stopica i sitni materijal.</t>
  </si>
  <si>
    <t>Električko spajanje opreme:</t>
  </si>
  <si>
    <t>* odsisni ventilator</t>
  </si>
  <si>
    <t>* el.podno grijanje - termostat</t>
  </si>
  <si>
    <t>* vanjska klima jedinica</t>
  </si>
  <si>
    <t>* unutarnja klima jedinica</t>
  </si>
  <si>
    <t>2 - EL.INSTALACIJA SNAGE I PRIKLJUČNICA</t>
  </si>
  <si>
    <t>3 - ELEKTROINSTALACIJA RASVJETE</t>
  </si>
  <si>
    <t>1a</t>
  </si>
  <si>
    <t>Ugradna svjetiljka - LED panel - 3750lm 37W 4000K IP40</t>
  </si>
  <si>
    <t>S1</t>
  </si>
  <si>
    <t>dimenzije 595x595x12mm, PRM difuzor, UGR 19</t>
  </si>
  <si>
    <t>dopuštena odstupanja ponuđenog proizvoda 5%</t>
  </si>
  <si>
    <t>1b</t>
  </si>
  <si>
    <t>Čišćenje i ponovna montaža postojećih svjetiljki 4x18W.</t>
  </si>
  <si>
    <t>Dobava i ugradnja novih fluo cijevi 18W, 1350lm, 4000K.</t>
  </si>
  <si>
    <t>Nadgradna svjetiljka - 2950lm 24W 4000K IP40</t>
  </si>
  <si>
    <t>2a</t>
  </si>
  <si>
    <t>dimenzije 620x620x66mm, OPAL difuzor, UGR 19</t>
  </si>
  <si>
    <t>Ugradna svjetiljka - LED panel 2150lm 15W 4000K IP44</t>
  </si>
  <si>
    <t>S2</t>
  </si>
  <si>
    <t>dimenzije - promjer 222mm, dubina 70mm, PMMA difuzor</t>
  </si>
  <si>
    <t>Zidna svjetiljka 1200lm 15W 4000K IP44</t>
  </si>
  <si>
    <t>S3</t>
  </si>
  <si>
    <t>dimenzije 600x52x69mm, OPAL difuzor</t>
  </si>
  <si>
    <t>Svjetiljka sigurnosne rasvjete LED 3W / 3 sata  s piktogramom</t>
  </si>
  <si>
    <t>Isklopni prekidač.</t>
  </si>
  <si>
    <t>Serijski prekidač.</t>
  </si>
  <si>
    <t>Vodovi za napajanje rasvjete položeni na nosačima kabela</t>
  </si>
  <si>
    <t>pregradnim zidovima.</t>
  </si>
  <si>
    <t>3 - EL.INSTALACIJA RASVJETE</t>
  </si>
  <si>
    <t>4 - ELEKTRONIČKA KOMUNIKACIJSKA MREŽA</t>
  </si>
  <si>
    <t>RAZDJELNIK BD</t>
  </si>
  <si>
    <t>Dobava i montaža razdjelnika vanjskih dimenzija 600x770x395mm 19" 15U</t>
  </si>
  <si>
    <t xml:space="preserve">za montažu na zid slijedećih karakteristika: </t>
  </si>
  <si>
    <t xml:space="preserve"> - prednja "plexiglass" jednokrilna vrata s bravom.</t>
  </si>
  <si>
    <t xml:space="preserve"> - bočne stranice</t>
  </si>
  <si>
    <t xml:space="preserve"> - prednji i stražnji nosači za montažu 19" opreme</t>
  </si>
  <si>
    <t xml:space="preserve"> - set za uzemljenje, Cu-šina s kompletom kabela, zaštita prema IP40.</t>
  </si>
  <si>
    <t xml:space="preserve"> - set za ventilaciju: 2 x ventilator + thermostat</t>
  </si>
  <si>
    <t xml:space="preserve"> - set M6 kaveznih vijaka i matica</t>
  </si>
  <si>
    <t xml:space="preserve"> - uključivo sav potreban pribor za sastavljanje i montažu.</t>
  </si>
  <si>
    <t>Dobava i montaža horizontalne vodilice kabela za ugradnju u 19" razdjelnik,</t>
  </si>
  <si>
    <t>visine 1U, s minimalno 5 prstenova, RAL 9005.</t>
  </si>
  <si>
    <t>Šuko naponska letva sa 7 priključaka za ugradnju u 19" razdjelnik, visine 1U.</t>
  </si>
  <si>
    <t>Dobava, montaža i spajanje U/UTP Cat.6 prespojnog panela s 24 priključna mjesta,</t>
  </si>
  <si>
    <t>za ugradnju u 19" komunikacijski razdjelnik, visine 1U, RAL 9005,</t>
  </si>
  <si>
    <t>komplet sa stražnjom policom za prihvat i učvršćivanje kabela,</t>
  </si>
  <si>
    <t>s elementima za označavanje, tiskanim ispisom oznaka.</t>
  </si>
  <si>
    <t>KABLIRANJE</t>
  </si>
  <si>
    <t>Dobava i polaganje 4 paričnog S/FTP kabela 4x2xAWG 23/1, Cat.6.</t>
  </si>
  <si>
    <t>s označavanjem na oba kraja naljepnicama otpornim na vlagu i prljavštinu,</t>
  </si>
  <si>
    <t>s tiskanim ispisom oznaka.</t>
  </si>
  <si>
    <t>Kabel se polaže na nosačima kabela u spuštenom stropu i podžbukno u PSC cijevima.</t>
  </si>
  <si>
    <t>U cijenu kabela uključene sve potrebne PVC instalacijske cijevi.</t>
  </si>
  <si>
    <t>Prespojni tvornički konfekcionirani (Molded) S/FTP, Cat.6 kabel, 1m duljine,</t>
  </si>
  <si>
    <t>ISO/IEC 11801, Class E, ANSI7TIA7EIA 568B, ISO/IEC 61935-2</t>
  </si>
  <si>
    <t>Prespajanje postojećeg kabela za priključak na EKI na novi razdjelnik.</t>
  </si>
  <si>
    <t>U cijenu uključen dogovor s TK operatorom o izvođenju radova.</t>
  </si>
  <si>
    <t>INSTALACIJSKI MATERIJAL</t>
  </si>
  <si>
    <t xml:space="preserve">Priključnica s priključkom 3xUTP RJ45 Cat6 oklopljena. </t>
  </si>
  <si>
    <t>5 - SUSTAV PROTUPROVALE</t>
  </si>
  <si>
    <t>Protuprovalna centrala, komplet s digitalnim komunikatorom s 3 broja,</t>
  </si>
  <si>
    <t>transformatorom, akumulatorom i svim potrebnim dijelovima.</t>
  </si>
  <si>
    <t>PIR+MW prostorni detektor pokreta, komplet s nosačem za zid.</t>
  </si>
  <si>
    <t>LCD tipkovnica.</t>
  </si>
  <si>
    <t>Vanjska alarmna sirena s bljeskalicom</t>
  </si>
  <si>
    <t xml:space="preserve">Kabel Li-YCY 6x0,25 položen na nosačima kabela u spuštenom stropu </t>
  </si>
  <si>
    <t>i podžbukno u PVC instalacijskim cijevima.</t>
  </si>
  <si>
    <t>Programiranje sustava, obuka korisnika, puštanje u rad do potpune funkcije.</t>
  </si>
  <si>
    <t>6 - GRAĐEVINSKI RADOVI UZ ELEKTROINSTALACIJE</t>
  </si>
  <si>
    <t>Izrada kanala za polaganje pojedinačnih kabela ili cijevi u zidu dimenzija 30x30mm,</t>
  </si>
  <si>
    <t>komplet sa zatvaranjem.</t>
  </si>
  <si>
    <t>6 - GRAĐEVINSKI RADOVI UZ EL.INSTALACIJE</t>
  </si>
  <si>
    <t>7 - DOKUMENTACIJA</t>
  </si>
  <si>
    <t>Ispitivanje električnih instalacija u skladu s Tehničkim propisom</t>
  </si>
  <si>
    <t>za niskonaponske električne instalacije.</t>
  </si>
  <si>
    <t>Ispitivanje razine rasvjetljenosti u skladu s propisima.</t>
  </si>
  <si>
    <t>Izdavanje potrdbene dokumentacije o izvršenim mjerenjima.</t>
  </si>
  <si>
    <t>Ispitivanje komunikacijskih instalacija u skladu s Pravilnikom o tehničkim uvjetima</t>
  </si>
  <si>
    <t>za elektroničku komunikacijsku mrežu poslovnih i stambenih zgrada.</t>
  </si>
  <si>
    <t>Izdavanje potvrdbene dokumentacije o izvršenim mjerenjima.</t>
  </si>
  <si>
    <t>ELEKTRONIČKA KOMUNIKACIJSKA MREŽA</t>
  </si>
  <si>
    <t>SUSTAV PROTUPROVALE</t>
  </si>
  <si>
    <t>DOKUMENTACIJA</t>
  </si>
  <si>
    <t>PRIPREMNI RADOVI I DEMONTAŽE</t>
  </si>
  <si>
    <t xml:space="preserve">  Demontaža postojećeg “Inverter  multi split” uređaja” slijedećih tehničkih karakteristika:</t>
  </si>
  <si>
    <t xml:space="preserve"> - AOY30LMAW4 - Vanjska jedinica - 1 kom.</t>
  </si>
  <si>
    <t xml:space="preserve"> - ASYA09LACM - Unutrašnja zidna jedinica - 4 kom.</t>
  </si>
  <si>
    <t>Karakteristike uređaja:</t>
  </si>
  <si>
    <t xml:space="preserve"> - rashladni medij:</t>
  </si>
  <si>
    <t>R 410 A</t>
  </si>
  <si>
    <t xml:space="preserve"> - rashladni kapacitet (35̊):</t>
  </si>
  <si>
    <t>8000 W</t>
  </si>
  <si>
    <t xml:space="preserve"> - el. snaga uređaja:</t>
  </si>
  <si>
    <t>1000-3600 W</t>
  </si>
  <si>
    <t xml:space="preserve"> - ogrijevni kapacitet:</t>
  </si>
  <si>
    <t>9600 W</t>
  </si>
  <si>
    <t xml:space="preserve"> - bučnost (unutrašnja/vanjska):</t>
  </si>
  <si>
    <t>22/48 dB(A)</t>
  </si>
  <si>
    <t xml:space="preserve"> U okviru stavke podrazumijeva se demontaža:</t>
  </si>
  <si>
    <t xml:space="preserve"> - svih spojni elementi,</t>
  </si>
  <si>
    <t xml:space="preserve"> - kompletne prateće armature (ventili, hvatači nečistoće i sl.),</t>
  </si>
  <si>
    <t xml:space="preserve"> - demontaža cjevnih elemenata i "fitinga", za povezivanje uređaja cca. 60 m’ spojnog cjevovoda promjera 6,4, 9,5 i 12,7 mm.,</t>
  </si>
  <si>
    <t xml:space="preserve"> - prateće cjevne izolacije,</t>
  </si>
  <si>
    <t xml:space="preserve"> - cjevovoda odvoda kondenzata d=28 mm,</t>
  </si>
  <si>
    <t xml:space="preserve"> - pratećeg ožičenja između vanjske i unutrašnjih jedinica,</t>
  </si>
  <si>
    <t xml:space="preserve"> - kontrolnih panela,</t>
  </si>
  <si>
    <t xml:space="preserve"> - spojnica i poluspojnica,</t>
  </si>
  <si>
    <t xml:space="preserve"> - vijaka i brtvi,</t>
  </si>
  <si>
    <t xml:space="preserve"> - daljinskih upravljača i sl., potrebnih za ispravnu montažu uređaja,</t>
  </si>
  <si>
    <t xml:space="preserve"> - termostati (radni i granični),</t>
  </si>
  <si>
    <t xml:space="preserve"> - osjetnika, kontrolnih manometara i termometara.  </t>
  </si>
  <si>
    <t xml:space="preserve">  Demontažu vršiti pažljivo, budući se demontirani elementi ponovno ugrađuju na novu lokaciju. </t>
  </si>
  <si>
    <t xml:space="preserve">  Stavka obuhvaća kompletnu demontažu i odvoz demontiranih elemenata na mjesto deponiranja. Predvidjeti transport na udaljenost cca. 15 km.</t>
  </si>
  <si>
    <t xml:space="preserve">kompleta   </t>
  </si>
  <si>
    <t xml:space="preserve">  Servis i kontrola ispravnosti “Inverter  multi split” uređaja” slijedećih tehničkih karakteristika:</t>
  </si>
  <si>
    <t xml:space="preserve"> U okviru servisa i kontrole ispravnosti podrazumijeva se:</t>
  </si>
  <si>
    <t xml:space="preserve"> - servis i provjera ispravnosti svih elemenata,</t>
  </si>
  <si>
    <t xml:space="preserve"> - zamjena filtera na unutrašnjim i vanjskim jedinicama,</t>
  </si>
  <si>
    <t xml:space="preserve"> - pranje i čišćenje uređaja,</t>
  </si>
  <si>
    <t xml:space="preserve"> - sitni popravci evtl. oštećenja,</t>
  </si>
  <si>
    <t xml:space="preserve"> - čišćenje i antikorozivna zaštita elemenata vanjske jedinice,</t>
  </si>
  <si>
    <t xml:space="preserve"> - kontrola ispravnosti kontrolnih panela,</t>
  </si>
  <si>
    <t xml:space="preserve"> - kontrola ispravnosti spojnica i poluspojnica, vijaka i brtvi,</t>
  </si>
  <si>
    <t xml:space="preserve"> - kontrola ispravnosti daljinskih upravljača i sl.,</t>
  </si>
  <si>
    <t xml:space="preserve"> - kontrola ispravnosti  termostata (radni i granični),</t>
  </si>
  <si>
    <t xml:space="preserve"> - kontrola ispravnosti osjetnika, kontrolnih manometara i termometara.  </t>
  </si>
  <si>
    <t xml:space="preserve">  Stavka obuhvaća kompletan servis i kontrolu ispravnosti s zamjenom rashladnog sredstva.</t>
  </si>
  <si>
    <t xml:space="preserve">  Demontaža postojećih ventilacijskih kanala, komplet  istrujno-odsisnim ventilacijskim elementima (ventilacijski ventili, žaluzine, rešetke) i odsisnim ventilatorima.</t>
  </si>
  <si>
    <t xml:space="preserve">  Ventilacijski kanali su prosječne dim. 200 x 200 mm, postavljeni su unutar spuštenog stropa prostora, a stavka obuhvaća kompletnu demontažu uključujući ovjesni pribor, prateću izolaciju, kao i odvoz demontiranih elemenata na mjesto deponiranja.</t>
  </si>
  <si>
    <t xml:space="preserve">   Predvidjeti transport na udaljenost cca. 15 km.</t>
  </si>
  <si>
    <t xml:space="preserve">kg  </t>
  </si>
  <si>
    <t xml:space="preserve">  Demontaža postojećih odsisnih ventilatora sanitarija, komplet sa spojnim elementima. Odsisni ventilator je slijedećeg tipa i tehničkih karakteristika:</t>
  </si>
  <si>
    <t>Tip:</t>
  </si>
  <si>
    <t>kao “IMP” ili "Vortice"</t>
  </si>
  <si>
    <t>Kapacitet zraka:</t>
  </si>
  <si>
    <t>cca. 100 m3/h</t>
  </si>
  <si>
    <t xml:space="preserve">  Stavka obuhvaća kompletnu demontažu, uključivo s nosačima, spojnom el instalacijom, spojnim fleksibilnim ventilacijskim kanalima (cca. 15 kg), kao i odvoz demontiranog ventilatora do mjesta deponiranja.</t>
  </si>
  <si>
    <t xml:space="preserve">  Predvidjeti transport demontiranog odsisnog ventilatora do pozicije deponiranja po želji investitora na udaljenost do 15 km.</t>
  </si>
  <si>
    <t xml:space="preserve">kompleta  </t>
  </si>
  <si>
    <t xml:space="preserve">  Ostale sitne demontaže, čišćenje prostora buduće Pedijatrijske ambulante od zaostalog materijala, vijaka, limova i sl., uključivo s transportom elemenata do mjesta deponiranja po želji Investitora. Predvidjeti transport na udaljenost od 15 km.</t>
  </si>
  <si>
    <t>INSTALACIJA "MULTI SPLIT" SUSTAVA GRIJANJA I HLAĐENJA</t>
  </si>
  <si>
    <t xml:space="preserve">  Ugradba prethodno demontiranog Inverter “multi split" sustava rashladnog uređaja u izvedbi toplinske crpke, tip kao “Fujitsu”.</t>
  </si>
  <si>
    <t xml:space="preserve"> U okviru isporuke trebaju biti svi spojni elementi, prateće ožičenje između vanjske i unutrašnje jedinice, spojnice i poluspojnice, vijci, daljinski upravljači i sl., potrebni za ispravnu montažu uređaja.</t>
  </si>
  <si>
    <t xml:space="preserve"> Stavka obuhvaća kompletan materijal potreban za ugradbu i funkcionalan rad uređaja.</t>
  </si>
  <si>
    <t xml:space="preserve">  Dozvoljava se ugradba i nekog drugog jednakovrijednog proizvoda.</t>
  </si>
  <si>
    <t xml:space="preserve">  Dobava i ugradnja Cu cijevi s debljom stijenkom (za izvedbu sustava s freonom kao medijem - direktna ekspanzija), namjenjenih za razvod rashladnog medija od vanjske do unutarnjih jedinica.</t>
  </si>
  <si>
    <t xml:space="preserve">  Stavka obuhvaća kompletan materijal potreban za ugradbu i funkcionalan rad cjevne mreže, kao i izvedbu svih prodora i proboja kroz zidove i građevinsku konstrukciju, uključivo s završnom obradom (fina žbuka) - vidi uvodno poglavlje - opće napomene.</t>
  </si>
  <si>
    <t xml:space="preserve">  Cijevi se izvode iz jednog komada (razvod u kolutima), bez varenja, osim na mjestima spoja s tipskim spojnicama (refnet).</t>
  </si>
  <si>
    <t>d=6,4</t>
  </si>
  <si>
    <t xml:space="preserve">m’   </t>
  </si>
  <si>
    <t>d=9,5</t>
  </si>
  <si>
    <t>d=12,7</t>
  </si>
  <si>
    <t xml:space="preserve">  Dobava i ugradnja Cu cijevi presvučene PVC izolacijom-zaštitom, namjenjene za odvodnju kondenzata. Kondenzat odvesti podžbukno do najbližeg odvoda.</t>
  </si>
  <si>
    <t xml:space="preserve">d= 28 </t>
  </si>
  <si>
    <t xml:space="preserve">m'   </t>
  </si>
  <si>
    <t xml:space="preserve">  Dobava i ugradba fleksibilne cijevne izolacije za toplu-hladnu vodu.</t>
  </si>
  <si>
    <t xml:space="preserve">  Osnovne tehničke karakteristike izolacije su da ima parnu branu, odnosno spriječava rošenje. Koeficijent otpora difuzije vodene  pare μ=7000, temperaturnog područja primjene -45  do +105 oC, koeficijenta toplinske vodljivosti λ=0,04 W/mK. Izolacija mora osim prethodnog biti samogasiva, odnosno ne smije prenositi vatru.</t>
  </si>
  <si>
    <t xml:space="preserve">  Stavka obuhvaća kompletan materijal potreban za adekvatnu ugradbu izolacije, kao što su ljepljive trake i sl.</t>
  </si>
  <si>
    <t xml:space="preserve">  Debljina izolacije iznosi d=13 mm.</t>
  </si>
  <si>
    <t xml:space="preserve">  Dobava i ugradba el.vodiča Liycy 2x1,0 (shielded), namjenjenog povezivanju unutrašnjih jedinica s prostornim termostatom (wired remote control).</t>
  </si>
  <si>
    <t xml:space="preserve">  Stavka obuhvaća kompletan materijal potreban za ugradbu i funkcionalan rad el. vodiča.</t>
  </si>
  <si>
    <t xml:space="preserve">m'     </t>
  </si>
  <si>
    <t xml:space="preserve">  Dobava i ugradba el.vodiča Liycy 2x1,5 (shielded), namjenjenog povezivanju unutrašnjih jedinica s vanjskom jedinicom i kontrolnim panelom.</t>
  </si>
  <si>
    <t xml:space="preserve">m'      </t>
  </si>
  <si>
    <t xml:space="preserve">  Dobava i ugradba PVC instalacijskih cijevi promjera d=16 (12) mm, namjenjenih za vođenje Liycy vodiča iz prethodnih stavki.</t>
  </si>
  <si>
    <t xml:space="preserve">  Stavka obuhvaća kompletan materijal potreban za ugradbu i funkcionalan rad PVC instalacijskih cijevi.</t>
  </si>
  <si>
    <t xml:space="preserve">  Dobava i ugradba vrućecinčanih kutnih profila i limova, a vezanih uz ugradbu vanjske jedinice.</t>
  </si>
  <si>
    <t xml:space="preserve">  Stavka obuhvaća dvostruko dvobojno miniziranje, završno dvoslojno lakiranje lakom otpornim na atmosferilije, kao i kompletan materijal potreban za ugradbu.</t>
  </si>
  <si>
    <t xml:space="preserve">kg.    </t>
  </si>
  <si>
    <t xml:space="preserve">  Dobava i ugradba plastičnog profila za vođenje i maskiranje cjevovoda.</t>
  </si>
  <si>
    <t xml:space="preserve">  Stavka obuhvaća kompletan materijal potreban za ugradbu (plastične čepove, obujmice i sl.)</t>
  </si>
  <si>
    <t xml:space="preserve">  Dobava i ugradba izolacije cjevnih razvoda u vanjskom prostoru - mineralna vuna debljine 40 mm, obavijena Al. limom.</t>
  </si>
  <si>
    <t xml:space="preserve">  Stavka obuhvaća kompletan materijal potreban za ugradbu i funkcionalan rad instalacije.</t>
  </si>
  <si>
    <t xml:space="preserve">m2    </t>
  </si>
  <si>
    <t xml:space="preserve">  Hladna tlačna proba instalacije, funkcionalna proba, probni pogon, balansiranje i regulacija sistema.</t>
  </si>
  <si>
    <t xml:space="preserve">kompleta </t>
  </si>
  <si>
    <t xml:space="preserve">  Pregled izvedenih radova od strane ovlaštene tvrtke, potrebna ispitivanja i izdavanja izvješća o ispitivanju u skladu s Zakonom o zaštiti na radu (Narodne novine br. 71/14).</t>
  </si>
  <si>
    <t xml:space="preserve">  Pregled i ispitivanja moraju biti sačinjena od strane registrirane tvrtke za navedenu djelatnost.</t>
  </si>
  <si>
    <t>INSTALACIJA VENTILACIJE SANITARIJA I KUHINJE</t>
  </si>
  <si>
    <t xml:space="preserve">  Dobava centrifugalnog ventilatora za odsis zraka iz prostora. Ventilator je predviđen za ugradbu na zid - alternativno na spušteni strop, a isti je slijedećih tehničkih karakteristika:</t>
  </si>
  <si>
    <t>VORT QUADRO RANGE 11954 - “Vortice”</t>
  </si>
  <si>
    <t>Kapacitet:</t>
  </si>
  <si>
    <t>75 - 250 m3/h</t>
  </si>
  <si>
    <t>Br. okretaja:</t>
  </si>
  <si>
    <t>max. 2100 o/min</t>
  </si>
  <si>
    <t>Snaga el. motora:</t>
  </si>
  <si>
    <t>65-95 W</t>
  </si>
  <si>
    <t>Jakost struje:</t>
  </si>
  <si>
    <t>0,40 A</t>
  </si>
  <si>
    <t>Priključni napon:</t>
  </si>
  <si>
    <t>240 V / 50 Hz</t>
  </si>
  <si>
    <t xml:space="preserve"> Odsisni ventilator sanitarija mora biti dodatno opremljen:</t>
  </si>
  <si>
    <t xml:space="preserve"> - pričvrsnim priborom za nadžbuknu ugradbu,</t>
  </si>
  <si>
    <t xml:space="preserve"> - timerom s mogućnošću podešavanja 3-20 min,</t>
  </si>
  <si>
    <t xml:space="preserve"> - samopodiznim poklopcem - žaluzinom,</t>
  </si>
  <si>
    <t xml:space="preserve"> - vanjskom tipskom zaštitnom rešetkom za navedeni model,</t>
  </si>
  <si>
    <t xml:space="preserve"> - fleksibilnim ventilacijskim kanalom d=100 (125) mm, dužine cca 2,0 m. </t>
  </si>
  <si>
    <t xml:space="preserve">  Stavka obuhvaća kompletan materijal potreban za ugradbu i funkcionalan rad ventilatora (vijci, tiple i sl.)</t>
  </si>
  <si>
    <t xml:space="preserve">kompleta    </t>
  </si>
  <si>
    <t xml:space="preserve">  Dobava i ugradba fleksibilnih okruglih ventilacijskih kanala. Kanali povezuju odsisni ventilator s ostalim elementima klimatizacije (odsisni ventilatori, vanjske rešetke, ventilacijski anemostati i sl.).</t>
  </si>
  <si>
    <t xml:space="preserve">  Stavka obuhvaća kompletan materijal potreban za montažu i  funkcionalan rad instalacije, te sve prateće radove vezane uz montažu i zaštitu ventilacijskih kanala.</t>
  </si>
  <si>
    <t xml:space="preserve">d =100  </t>
  </si>
  <si>
    <t xml:space="preserve">d =200  </t>
  </si>
  <si>
    <t xml:space="preserve"> Razni komadi iz profilnog željeza, u cilju montaže opreme i učvršćenja i ovješenja cjevovoda, armature i automatike u sklopu instalacije ventilacije.</t>
  </si>
  <si>
    <t>kg</t>
  </si>
  <si>
    <t xml:space="preserve"> Čišćenje čeličnom četkom (odnosi se na elemente iz prethodne stavke), te dvostruko dvobojno ličenje temeljnom bojom, te dvostruko ličenje završnim premazom otpornim na utjecaje atmosferilija.</t>
  </si>
  <si>
    <t xml:space="preserve"> Ispitivanje instalacije, funkcionalna proba, probni pogon, balansiranje i fina regulacija sistema.</t>
  </si>
  <si>
    <t>INSTALACIJA EL. PODNOG GRIJANJA</t>
  </si>
  <si>
    <t xml:space="preserve"> Dobava i ugradba instalacije električnog podnog grijanja prostora sanitarija projektirane građevine.</t>
  </si>
  <si>
    <t xml:space="preserve">  Instalacija se izvodi po sistemu “Elektra” tip VCD, kapaciteta 25 W/m’, ili alternativno po sistemu “DEVI” max. kapaciteta 150 W/m2, a koje se postavljaju na za tu namjenu predviđenu podlogu zavisno od odabranog sistema.</t>
  </si>
  <si>
    <t xml:space="preserve">  Podno grijanje izvodi se iz sveukupno 4 (četiri) površine (kruga), sveukupne ugradbene netto površine 2,8 + 2,0 + 1,4 + 1,2 = 7,4 m2, s ogrijevnim kapacitetom od 125 W/m2 min., uz max. dozvoljenu temp. poda od 37 oC (podesivo podnim temperaturnim osjetnikom).</t>
  </si>
  <si>
    <t xml:space="preserve">  Krug podnog grijanja mora biti opremljen:</t>
  </si>
  <si>
    <t xml:space="preserve"> - podnim “graničnim” termostatom,</t>
  </si>
  <si>
    <t xml:space="preserve"> - prostornim osjetnikom s mogućnošću podešavanja temp. prostora,</t>
  </si>
  <si>
    <t xml:space="preserve"> - prostornim “graničnim” termostatom.</t>
  </si>
  <si>
    <t xml:space="preserve">  Stavka obuhvaća kompletan materijal potreban za izvedbu i funkcionalan rad instalacije električnog podnog grijanja, prema naputcima proizvođača opreme, a koja se u osnovi sastoji iz:</t>
  </si>
  <si>
    <t xml:space="preserve"> - izolacijskog sloja debljine 4,0 cm,</t>
  </si>
  <si>
    <t xml:space="preserve"> - pokrovne folije,</t>
  </si>
  <si>
    <t xml:space="preserve"> - kutnih dilatacijskih “cokl-a”,</t>
  </si>
  <si>
    <t xml:space="preserve"> - aditiva za završni sloj betonskog estriha,</t>
  </si>
  <si>
    <t xml:space="preserve"> - modularnih fiksirajućih letvica.</t>
  </si>
  <si>
    <t xml:space="preserve"> - sveukupno 4 neovisna kruga</t>
  </si>
  <si>
    <t>ELEKTROINSTALATERSKI RADOVI</t>
  </si>
  <si>
    <t>Jed. Mjere</t>
  </si>
  <si>
    <t>količina</t>
  </si>
  <si>
    <t>Jed. cijena</t>
  </si>
  <si>
    <t>Ukupno (kn)</t>
  </si>
  <si>
    <r>
      <t xml:space="preserve">Razdjelnik - razvodna ploča oznake </t>
    </r>
    <r>
      <rPr>
        <b/>
        <sz val="10"/>
        <rFont val="Arial"/>
        <family val="2"/>
      </rPr>
      <t>GRP</t>
    </r>
    <r>
      <rPr>
        <sz val="10"/>
        <rFont val="Arial"/>
        <family val="2"/>
      </rPr>
      <t>.</t>
    </r>
  </si>
  <si>
    <t>kompl.</t>
  </si>
  <si>
    <t>7.</t>
  </si>
  <si>
    <t>ENERGETSKI PRIKLJUČAK I GL. RAZVOD</t>
  </si>
  <si>
    <t>ELEKTRIČNA INSTALACIJA SNAGE I PRIKLJUČNICA</t>
  </si>
  <si>
    <t>ELEKTROINSTALACIJA RASVJETE</t>
  </si>
  <si>
    <t>GRAĐEVINSKI RADOVI UZ EL. INSTALACIJE</t>
  </si>
  <si>
    <t xml:space="preserve">Jedinična </t>
  </si>
  <si>
    <t>Cijena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</si>
</sst>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\ [$kn-41A];[Red]\-#,##0.00\ [$kn-41A]"/>
    <numFmt numFmtId="167" formatCode="#,##0.00_);\(#,##0.00\)"/>
    <numFmt numFmtId="168" formatCode="#,##0.00\ _k_n"/>
    <numFmt numFmtId="169" formatCode="#,##0.00&quot; kn&quot;"/>
    <numFmt numFmtId="170" formatCode="_-* #,##0.00&quot; kn&quot;_-;\-* #,##0.00&quot; kn&quot;_-;_-* \-??&quot; kn&quot;_-;_-@_-"/>
    <numFmt numFmtId="171" formatCode="#,##0.00\ &quot;kn&quot;"/>
    <numFmt numFmtId="172" formatCode="[$-41A]General"/>
    <numFmt numFmtId="173" formatCode="&quot; € &quot;#,##0.00&quot; &quot;;&quot;-€ &quot;#,##0.00&quot; &quot;;&quot; € -&quot;#&quot; &quot;;@&quot; 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[$kn-41A]"/>
    <numFmt numFmtId="179" formatCode="#,##0.00\ [$€-1]"/>
    <numFmt numFmtId="180" formatCode="#,##0.0"/>
    <numFmt numFmtId="181" formatCode="0.0"/>
    <numFmt numFmtId="182" formatCode="0.000"/>
    <numFmt numFmtId="183" formatCode="0.0000"/>
    <numFmt numFmtId="184" formatCode="#,##0.000\ &quot;kn&quot;"/>
    <numFmt numFmtId="185" formatCode="#,##0.0\ &quot;kn&quot;"/>
    <numFmt numFmtId="186" formatCode="#,##0.000"/>
    <numFmt numFmtId="187" formatCode="_-* #,##0.00\ [$kn-41A]_-;\-* #,##0.00\ [$kn-41A]_-;_-* &quot;-&quot;??\ [$kn-41A]_-;_-@_-"/>
    <numFmt numFmtId="188" formatCode="0.00;[Red]0.00"/>
    <numFmt numFmtId="189" formatCode="#,##0.00;[Red]#,##0.00"/>
  </numFmts>
  <fonts count="77">
    <font>
      <sz val="12"/>
      <name val="Arial"/>
      <family val="2"/>
    </font>
    <font>
      <sz val="10"/>
      <name val="Arial"/>
      <family val="0"/>
    </font>
    <font>
      <b/>
      <i/>
      <sz val="16"/>
      <color indexed="8"/>
      <name val="Arial11"/>
      <family val="0"/>
    </font>
    <font>
      <sz val="11"/>
      <color indexed="8"/>
      <name val="Arial11"/>
      <family val="0"/>
    </font>
    <font>
      <b/>
      <i/>
      <u val="single"/>
      <sz val="11"/>
      <color indexed="8"/>
      <name val="Arial11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Helv"/>
      <family val="0"/>
    </font>
    <font>
      <sz val="10"/>
      <name val="Arial CE"/>
      <family val="2"/>
    </font>
    <font>
      <sz val="11"/>
      <name val="Times New Roman"/>
      <family val="1"/>
    </font>
    <font>
      <b/>
      <sz val="15"/>
      <color indexed="54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sz val="9"/>
      <name val="Arial"/>
      <family val="2"/>
    </font>
    <font>
      <sz val="9"/>
      <name val="Symbol"/>
      <family val="1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indexed="14"/>
      <name val="Arial"/>
      <family val="2"/>
    </font>
    <font>
      <b/>
      <sz val="11"/>
      <name val="Arial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10"/>
      <color indexed="48"/>
      <name val="Arial"/>
      <family val="2"/>
    </font>
    <font>
      <u val="single"/>
      <sz val="10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155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25" fillId="4" borderId="0" applyNumberFormat="0" applyBorder="0" applyAlignment="0" applyProtection="0"/>
    <xf numFmtId="0" fontId="55" fillId="5" borderId="0" applyNumberFormat="0" applyBorder="0" applyAlignment="0" applyProtection="0"/>
    <xf numFmtId="0" fontId="25" fillId="6" borderId="0" applyNumberFormat="0" applyBorder="0" applyAlignment="0" applyProtection="0"/>
    <xf numFmtId="0" fontId="55" fillId="7" borderId="0" applyNumberFormat="0" applyBorder="0" applyAlignment="0" applyProtection="0"/>
    <xf numFmtId="0" fontId="25" fillId="4" borderId="0" applyNumberFormat="0" applyBorder="0" applyAlignment="0" applyProtection="0"/>
    <xf numFmtId="0" fontId="55" fillId="8" borderId="0" applyNumberFormat="0" applyBorder="0" applyAlignment="0" applyProtection="0"/>
    <xf numFmtId="0" fontId="25" fillId="9" borderId="0" applyNumberFormat="0" applyBorder="0" applyAlignment="0" applyProtection="0"/>
    <xf numFmtId="0" fontId="55" fillId="10" borderId="0" applyNumberFormat="0" applyBorder="0" applyAlignment="0" applyProtection="0"/>
    <xf numFmtId="0" fontId="25" fillId="2" borderId="0" applyNumberFormat="0" applyBorder="0" applyAlignment="0" applyProtection="0"/>
    <xf numFmtId="0" fontId="55" fillId="11" borderId="0" applyNumberFormat="0" applyBorder="0" applyAlignment="0" applyProtection="0"/>
    <xf numFmtId="0" fontId="25" fillId="2" borderId="0" applyNumberFormat="0" applyBorder="0" applyAlignment="0" applyProtection="0"/>
    <xf numFmtId="0" fontId="55" fillId="12" borderId="0" applyNumberFormat="0" applyBorder="0" applyAlignment="0" applyProtection="0"/>
    <xf numFmtId="0" fontId="25" fillId="4" borderId="0" applyNumberFormat="0" applyBorder="0" applyAlignment="0" applyProtection="0"/>
    <xf numFmtId="0" fontId="55" fillId="13" borderId="0" applyNumberFormat="0" applyBorder="0" applyAlignment="0" applyProtection="0"/>
    <xf numFmtId="0" fontId="25" fillId="14" borderId="0" applyNumberFormat="0" applyBorder="0" applyAlignment="0" applyProtection="0"/>
    <xf numFmtId="0" fontId="55" fillId="15" borderId="0" applyNumberFormat="0" applyBorder="0" applyAlignment="0" applyProtection="0"/>
    <xf numFmtId="0" fontId="25" fillId="16" borderId="0" applyNumberFormat="0" applyBorder="0" applyAlignment="0" applyProtection="0"/>
    <xf numFmtId="0" fontId="55" fillId="17" borderId="0" applyNumberFormat="0" applyBorder="0" applyAlignment="0" applyProtection="0"/>
    <xf numFmtId="0" fontId="25" fillId="18" borderId="0" applyNumberFormat="0" applyBorder="0" applyAlignment="0" applyProtection="0"/>
    <xf numFmtId="0" fontId="55" fillId="19" borderId="0" applyNumberFormat="0" applyBorder="0" applyAlignment="0" applyProtection="0"/>
    <xf numFmtId="0" fontId="25" fillId="2" borderId="0" applyNumberFormat="0" applyBorder="0" applyAlignment="0" applyProtection="0"/>
    <xf numFmtId="0" fontId="55" fillId="20" borderId="0" applyNumberFormat="0" applyBorder="0" applyAlignment="0" applyProtection="0"/>
    <xf numFmtId="0" fontId="25" fillId="21" borderId="0" applyNumberFormat="0" applyBorder="0" applyAlignment="0" applyProtection="0"/>
    <xf numFmtId="0" fontId="56" fillId="22" borderId="0" applyNumberFormat="0" applyBorder="0" applyAlignment="0" applyProtection="0"/>
    <xf numFmtId="0" fontId="24" fillId="4" borderId="0" applyNumberFormat="0" applyBorder="0" applyAlignment="0" applyProtection="0"/>
    <xf numFmtId="0" fontId="56" fillId="23" borderId="0" applyNumberFormat="0" applyBorder="0" applyAlignment="0" applyProtection="0"/>
    <xf numFmtId="0" fontId="24" fillId="14" borderId="0" applyNumberFormat="0" applyBorder="0" applyAlignment="0" applyProtection="0"/>
    <xf numFmtId="0" fontId="56" fillId="24" borderId="0" applyNumberFormat="0" applyBorder="0" applyAlignment="0" applyProtection="0"/>
    <xf numFmtId="0" fontId="24" fillId="16" borderId="0" applyNumberFormat="0" applyBorder="0" applyAlignment="0" applyProtection="0"/>
    <xf numFmtId="0" fontId="56" fillId="25" borderId="0" applyNumberFormat="0" applyBorder="0" applyAlignment="0" applyProtection="0"/>
    <xf numFmtId="0" fontId="24" fillId="18" borderId="0" applyNumberFormat="0" applyBorder="0" applyAlignment="0" applyProtection="0"/>
    <xf numFmtId="0" fontId="56" fillId="26" borderId="0" applyNumberFormat="0" applyBorder="0" applyAlignment="0" applyProtection="0"/>
    <xf numFmtId="0" fontId="24" fillId="21" borderId="0" applyNumberFormat="0" applyBorder="0" applyAlignment="0" applyProtection="0"/>
    <xf numFmtId="0" fontId="56" fillId="27" borderId="0" applyNumberFormat="0" applyBorder="0" applyAlignment="0" applyProtection="0"/>
    <xf numFmtId="0" fontId="24" fillId="21" borderId="0" applyNumberFormat="0" applyBorder="0" applyAlignment="0" applyProtection="0"/>
    <xf numFmtId="0" fontId="56" fillId="28" borderId="0" applyNumberFormat="0" applyBorder="0" applyAlignment="0" applyProtection="0"/>
    <xf numFmtId="0" fontId="24" fillId="29" borderId="0" applyNumberFormat="0" applyBorder="0" applyAlignment="0" applyProtection="0"/>
    <xf numFmtId="0" fontId="56" fillId="30" borderId="0" applyNumberFormat="0" applyBorder="0" applyAlignment="0" applyProtection="0"/>
    <xf numFmtId="0" fontId="24" fillId="31" borderId="0" applyNumberFormat="0" applyBorder="0" applyAlignment="0" applyProtection="0"/>
    <xf numFmtId="0" fontId="56" fillId="32" borderId="0" applyNumberFormat="0" applyBorder="0" applyAlignment="0" applyProtection="0"/>
    <xf numFmtId="0" fontId="24" fillId="33" borderId="0" applyNumberFormat="0" applyBorder="0" applyAlignment="0" applyProtection="0"/>
    <xf numFmtId="0" fontId="56" fillId="34" borderId="0" applyNumberFormat="0" applyBorder="0" applyAlignment="0" applyProtection="0"/>
    <xf numFmtId="0" fontId="24" fillId="35" borderId="0" applyNumberFormat="0" applyBorder="0" applyAlignment="0" applyProtection="0"/>
    <xf numFmtId="0" fontId="56" fillId="36" borderId="0" applyNumberFormat="0" applyBorder="0" applyAlignment="0" applyProtection="0"/>
    <xf numFmtId="0" fontId="24" fillId="21" borderId="0" applyNumberFormat="0" applyBorder="0" applyAlignment="0" applyProtection="0"/>
    <xf numFmtId="0" fontId="56" fillId="37" borderId="0" applyNumberFormat="0" applyBorder="0" applyAlignment="0" applyProtection="0"/>
    <xf numFmtId="0" fontId="24" fillId="38" borderId="0" applyNumberFormat="0" applyBorder="0" applyAlignment="0" applyProtection="0"/>
    <xf numFmtId="0" fontId="57" fillId="39" borderId="0" applyNumberFormat="0" applyBorder="0" applyAlignment="0" applyProtection="0"/>
    <xf numFmtId="0" fontId="16" fillId="40" borderId="0" applyNumberFormat="0" applyBorder="0" applyAlignment="0" applyProtection="0"/>
    <xf numFmtId="0" fontId="58" fillId="41" borderId="1" applyNumberFormat="0" applyAlignment="0" applyProtection="0"/>
    <xf numFmtId="0" fontId="19" fillId="21" borderId="2" applyNumberFormat="0" applyAlignment="0" applyProtection="0"/>
    <xf numFmtId="0" fontId="59" fillId="42" borderId="3" applyNumberFormat="0" applyAlignment="0" applyProtection="0"/>
    <xf numFmtId="0" fontId="21" fillId="43" borderId="4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60" fillId="0" borderId="0" applyBorder="0" applyProtection="0">
      <alignment/>
    </xf>
    <xf numFmtId="172" fontId="61" fillId="0" borderId="0" applyBorder="0" applyProtection="0">
      <alignment/>
    </xf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44" borderId="0" applyNumberFormat="0" applyBorder="0" applyAlignment="0" applyProtection="0"/>
    <xf numFmtId="0" fontId="2" fillId="0" borderId="0">
      <alignment horizontal="center"/>
      <protection/>
    </xf>
    <xf numFmtId="0" fontId="30" fillId="0" borderId="5" applyNumberFormat="0" applyFill="0" applyAlignment="0" applyProtection="0"/>
    <xf numFmtId="0" fontId="64" fillId="0" borderId="6" applyNumberFormat="0" applyFill="0" applyAlignment="0" applyProtection="0"/>
    <xf numFmtId="0" fontId="14" fillId="0" borderId="7" applyNumberFormat="0" applyFill="0" applyAlignment="0" applyProtection="0"/>
    <xf numFmtId="0" fontId="65" fillId="0" borderId="8" applyNumberFormat="0" applyFill="0" applyAlignment="0" applyProtection="0"/>
    <xf numFmtId="0" fontId="1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 horizontal="center" textRotation="90"/>
      <protection/>
    </xf>
    <xf numFmtId="0" fontId="66" fillId="0" borderId="0" applyNumberFormat="0" applyFill="0" applyBorder="0" applyAlignment="0" applyProtection="0"/>
    <xf numFmtId="0" fontId="67" fillId="45" borderId="1" applyNumberFormat="0" applyAlignment="0" applyProtection="0"/>
    <xf numFmtId="0" fontId="18" fillId="4" borderId="2" applyNumberFormat="0" applyAlignment="0" applyProtection="0"/>
    <xf numFmtId="0" fontId="68" fillId="0" borderId="10" applyNumberFormat="0" applyFill="0" applyAlignment="0" applyProtection="0"/>
    <xf numFmtId="0" fontId="20" fillId="0" borderId="11" applyNumberFormat="0" applyFill="0" applyAlignment="0" applyProtection="0"/>
    <xf numFmtId="0" fontId="69" fillId="46" borderId="0" applyNumberFormat="0" applyBorder="0" applyAlignment="0" applyProtection="0"/>
    <xf numFmtId="0" fontId="17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 horizontal="left" vertical="top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47" borderId="12" applyNumberFormat="0" applyFont="0" applyAlignment="0" applyProtection="0"/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0" fillId="41" borderId="13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14" applyNumberFormat="0" applyFill="0" applyAlignment="0" applyProtection="0"/>
    <xf numFmtId="0" fontId="23" fillId="0" borderId="15" applyNumberFormat="0" applyFill="0" applyAlignment="0" applyProtection="0"/>
    <xf numFmtId="170" fontId="1" fillId="0" borderId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462">
    <xf numFmtId="0" fontId="0" fillId="2" borderId="0" xfId="0" applyAlignment="1">
      <alignment/>
    </xf>
    <xf numFmtId="49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Alignment="1">
      <alignment horizontal="justify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167" fontId="5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Fill="1" applyBorder="1" applyAlignment="1">
      <alignment horizontal="justify" vertical="top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Alignment="1">
      <alignment vertical="top"/>
    </xf>
    <xf numFmtId="0" fontId="8" fillId="0" borderId="0" xfId="0" applyNumberFormat="1" applyFont="1" applyFill="1" applyBorder="1" applyAlignment="1">
      <alignment horizontal="justify" vertical="top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justify" vertical="top" wrapText="1"/>
    </xf>
    <xf numFmtId="167" fontId="6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0" fontId="1" fillId="2" borderId="0" xfId="0" applyFont="1" applyAlignment="1">
      <alignment horizontal="justify" vertical="center" wrapText="1"/>
    </xf>
    <xf numFmtId="0" fontId="12" fillId="2" borderId="0" xfId="0" applyFont="1" applyAlignment="1">
      <alignment horizontal="justify" vertical="center" wrapText="1"/>
    </xf>
    <xf numFmtId="0" fontId="13" fillId="0" borderId="0" xfId="0" applyNumberFormat="1" applyFont="1" applyFill="1" applyBorder="1" applyAlignment="1">
      <alignment horizontal="center" vertical="top"/>
    </xf>
    <xf numFmtId="168" fontId="1" fillId="0" borderId="0" xfId="0" applyNumberFormat="1" applyFont="1" applyFill="1" applyBorder="1" applyAlignment="1">
      <alignment horizontal="right" vertical="top"/>
    </xf>
    <xf numFmtId="169" fontId="1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justify" vertical="top" wrapText="1"/>
    </xf>
    <xf numFmtId="0" fontId="1" fillId="2" borderId="0" xfId="0" applyFont="1" applyAlignment="1">
      <alignment horizontal="justify" vertical="top" wrapText="1"/>
    </xf>
    <xf numFmtId="0" fontId="6" fillId="0" borderId="0" xfId="0" applyNumberFormat="1" applyFont="1" applyFill="1" applyBorder="1" applyAlignment="1">
      <alignment horizontal="center" vertical="top"/>
    </xf>
    <xf numFmtId="167" fontId="6" fillId="0" borderId="0" xfId="0" applyNumberFormat="1" applyFont="1" applyFill="1" applyBorder="1" applyAlignment="1">
      <alignment horizontal="right" vertical="top"/>
    </xf>
    <xf numFmtId="0" fontId="12" fillId="2" borderId="0" xfId="0" applyFont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justify" vertical="top" wrapText="1"/>
    </xf>
    <xf numFmtId="167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justify" vertical="top" wrapText="1"/>
    </xf>
    <xf numFmtId="0" fontId="6" fillId="0" borderId="0" xfId="0" applyNumberFormat="1" applyFont="1" applyFill="1" applyBorder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center" vertical="top"/>
    </xf>
    <xf numFmtId="0" fontId="1" fillId="0" borderId="0" xfId="106" applyFont="1" applyAlignment="1">
      <alignment horizontal="justify" vertical="top" wrapText="1"/>
      <protection/>
    </xf>
    <xf numFmtId="0" fontId="28" fillId="0" borderId="0" xfId="106" applyFont="1" applyAlignment="1">
      <alignment horizontal="justify" vertical="top" wrapText="1" readingOrder="1"/>
      <protection/>
    </xf>
    <xf numFmtId="0" fontId="28" fillId="0" borderId="0" xfId="106" applyFont="1" applyAlignment="1">
      <alignment horizontal="center" wrapText="1"/>
      <protection/>
    </xf>
    <xf numFmtId="0" fontId="1" fillId="0" borderId="0" xfId="106" applyFont="1" applyAlignment="1">
      <alignment horizontal="center"/>
      <protection/>
    </xf>
    <xf numFmtId="0" fontId="1" fillId="0" borderId="0" xfId="106" applyFont="1" applyAlignment="1">
      <alignment vertical="top"/>
      <protection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NumberFormat="1" applyFont="1" applyFill="1" applyAlignment="1">
      <alignment horizontal="center"/>
    </xf>
    <xf numFmtId="0" fontId="28" fillId="0" borderId="0" xfId="106" applyFont="1" applyAlignment="1">
      <alignment horizontal="center" vertical="top"/>
      <protection/>
    </xf>
    <xf numFmtId="49" fontId="31" fillId="0" borderId="0" xfId="0" applyNumberFormat="1" applyFont="1" applyFill="1" applyBorder="1" applyAlignment="1">
      <alignment vertical="top"/>
    </xf>
    <xf numFmtId="0" fontId="31" fillId="0" borderId="0" xfId="0" applyNumberFormat="1" applyFont="1" applyFill="1" applyBorder="1" applyAlignment="1">
      <alignment horizontal="justify" vertical="top" wrapText="1"/>
    </xf>
    <xf numFmtId="0" fontId="32" fillId="0" borderId="0" xfId="0" applyNumberFormat="1" applyFont="1" applyFill="1" applyBorder="1" applyAlignment="1">
      <alignment horizontal="center"/>
    </xf>
    <xf numFmtId="167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 vertical="top"/>
    </xf>
    <xf numFmtId="0" fontId="33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justify"/>
    </xf>
    <xf numFmtId="0" fontId="31" fillId="0" borderId="0" xfId="0" applyNumberFormat="1" applyFont="1" applyFill="1" applyBorder="1" applyAlignment="1">
      <alignment horizontal="justify" wrapText="1"/>
    </xf>
    <xf numFmtId="0" fontId="34" fillId="0" borderId="0" xfId="0" applyNumberFormat="1" applyFont="1" applyFill="1" applyBorder="1" applyAlignment="1">
      <alignment horizontal="justify" wrapText="1"/>
    </xf>
    <xf numFmtId="49" fontId="3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justify" vertical="top" wrapText="1"/>
    </xf>
    <xf numFmtId="0" fontId="1" fillId="0" borderId="0" xfId="106" applyNumberFormat="1" applyFont="1" applyFill="1" applyBorder="1" applyAlignment="1">
      <alignment horizontal="justify" vertical="top" wrapText="1"/>
      <protection/>
    </xf>
    <xf numFmtId="0" fontId="1" fillId="2" borderId="0" xfId="0" applyFont="1" applyAlignment="1">
      <alignment horizontal="justify" vertical="center" wrapText="1"/>
    </xf>
    <xf numFmtId="0" fontId="11" fillId="0" borderId="0" xfId="0" applyNumberFormat="1" applyFont="1" applyFill="1" applyBorder="1" applyAlignment="1">
      <alignment horizontal="justify" vertical="top" wrapText="1"/>
    </xf>
    <xf numFmtId="0" fontId="36" fillId="2" borderId="0" xfId="0" applyFont="1" applyAlignment="1">
      <alignment horizontal="left" vertical="center" indent="1"/>
    </xf>
    <xf numFmtId="0" fontId="1" fillId="2" borderId="0" xfId="0" applyFont="1" applyAlignment="1">
      <alignment horizontal="justify" vertical="center"/>
    </xf>
    <xf numFmtId="0" fontId="1" fillId="2" borderId="0" xfId="0" applyFont="1" applyAlignment="1">
      <alignment vertical="center"/>
    </xf>
    <xf numFmtId="0" fontId="35" fillId="2" borderId="0" xfId="0" applyFont="1" applyAlignment="1">
      <alignment horizontal="left" vertical="center" indent="1"/>
    </xf>
    <xf numFmtId="0" fontId="35" fillId="2" borderId="0" xfId="0" applyFont="1" applyAlignment="1">
      <alignment horizontal="left" vertical="top" indent="1"/>
    </xf>
    <xf numFmtId="0" fontId="35" fillId="0" borderId="0" xfId="0" applyNumberFormat="1" applyFont="1" applyFill="1" applyAlignment="1">
      <alignment horizontal="justify"/>
    </xf>
    <xf numFmtId="0" fontId="74" fillId="2" borderId="0" xfId="0" applyFont="1" applyAlignment="1">
      <alignment horizontal="left" vertical="center" indent="1"/>
    </xf>
    <xf numFmtId="4" fontId="75" fillId="2" borderId="0" xfId="0" applyNumberFormat="1" applyFont="1" applyAlignment="1">
      <alignment horizontal="center"/>
    </xf>
    <xf numFmtId="0" fontId="1" fillId="2" borderId="0" xfId="0" applyFont="1" applyAlignment="1">
      <alignment horizontal="center" vertical="top"/>
    </xf>
    <xf numFmtId="0" fontId="1" fillId="2" borderId="0" xfId="0" applyFont="1" applyAlignment="1">
      <alignment horizontal="justify" vertical="top" wrapText="1"/>
    </xf>
    <xf numFmtId="4" fontId="1" fillId="2" borderId="0" xfId="0" applyNumberFormat="1" applyFont="1" applyAlignment="1">
      <alignment horizontal="center"/>
    </xf>
    <xf numFmtId="4" fontId="1" fillId="2" borderId="0" xfId="0" applyNumberFormat="1" applyFont="1" applyAlignment="1">
      <alignment vertical="top"/>
    </xf>
    <xf numFmtId="0" fontId="1" fillId="2" borderId="0" xfId="0" applyFont="1" applyAlignment="1">
      <alignment vertical="top"/>
    </xf>
    <xf numFmtId="0" fontId="1" fillId="2" borderId="0" xfId="0" applyFont="1" applyAlignment="1">
      <alignment horizontal="left" vertical="center" indent="1"/>
    </xf>
    <xf numFmtId="0" fontId="1" fillId="2" borderId="0" xfId="0" applyFont="1" applyAlignment="1">
      <alignment horizontal="justify" vertical="top"/>
    </xf>
    <xf numFmtId="0" fontId="0" fillId="2" borderId="0" xfId="0" applyFont="1" applyBorder="1" applyAlignment="1">
      <alignment horizontal="center" wrapText="1"/>
    </xf>
    <xf numFmtId="0" fontId="40" fillId="2" borderId="0" xfId="0" applyFont="1" applyBorder="1" applyAlignment="1">
      <alignment/>
    </xf>
    <xf numFmtId="0" fontId="0" fillId="2" borderId="0" xfId="0" applyFont="1" applyBorder="1" applyAlignment="1">
      <alignment vertical="top"/>
    </xf>
    <xf numFmtId="0" fontId="1" fillId="2" borderId="0" xfId="0" applyFont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0" fontId="35" fillId="2" borderId="0" xfId="0" applyFont="1" applyBorder="1" applyAlignment="1">
      <alignment horizontal="justify" vertical="top" wrapText="1"/>
    </xf>
    <xf numFmtId="0" fontId="1" fillId="2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wrapText="1"/>
    </xf>
    <xf numFmtId="0" fontId="1" fillId="2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vertical="top"/>
    </xf>
    <xf numFmtId="0" fontId="7" fillId="2" borderId="17" xfId="0" applyNumberFormat="1" applyFont="1" applyFill="1" applyBorder="1" applyAlignment="1">
      <alignment horizontal="justify" vertical="center" wrapText="1"/>
    </xf>
    <xf numFmtId="0" fontId="6" fillId="0" borderId="17" xfId="0" applyNumberFormat="1" applyFont="1" applyFill="1" applyBorder="1" applyAlignment="1">
      <alignment horizontal="center"/>
    </xf>
    <xf numFmtId="167" fontId="6" fillId="0" borderId="17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 vertical="top"/>
    </xf>
    <xf numFmtId="0" fontId="7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 horizontal="center" vertical="top"/>
    </xf>
    <xf numFmtId="0" fontId="11" fillId="2" borderId="20" xfId="0" applyFont="1" applyFill="1" applyBorder="1" applyAlignment="1">
      <alignment horizontal="justify"/>
    </xf>
    <xf numFmtId="0" fontId="6" fillId="0" borderId="20" xfId="0" applyNumberFormat="1" applyFont="1" applyFill="1" applyBorder="1" applyAlignment="1">
      <alignment horizontal="center"/>
    </xf>
    <xf numFmtId="167" fontId="6" fillId="0" borderId="20" xfId="0" applyNumberFormat="1" applyFont="1" applyFill="1" applyBorder="1" applyAlignment="1">
      <alignment horizontal="right"/>
    </xf>
    <xf numFmtId="4" fontId="6" fillId="0" borderId="20" xfId="0" applyNumberFormat="1" applyFont="1" applyFill="1" applyBorder="1" applyAlignment="1">
      <alignment horizontal="right" vertical="top"/>
    </xf>
    <xf numFmtId="49" fontId="6" fillId="0" borderId="19" xfId="0" applyNumberFormat="1" applyFont="1" applyFill="1" applyBorder="1" applyAlignment="1">
      <alignment horizontal="center" vertical="top"/>
    </xf>
    <xf numFmtId="0" fontId="11" fillId="0" borderId="20" xfId="0" applyNumberFormat="1" applyFont="1" applyFill="1" applyBorder="1" applyAlignment="1">
      <alignment horizontal="justify" vertical="top" wrapText="1"/>
    </xf>
    <xf numFmtId="0" fontId="6" fillId="0" borderId="20" xfId="0" applyNumberFormat="1" applyFont="1" applyFill="1" applyBorder="1" applyAlignment="1">
      <alignment horizontal="center"/>
    </xf>
    <xf numFmtId="167" fontId="6" fillId="0" borderId="20" xfId="0" applyNumberFormat="1" applyFont="1" applyFill="1" applyBorder="1" applyAlignment="1">
      <alignment horizontal="right"/>
    </xf>
    <xf numFmtId="4" fontId="6" fillId="0" borderId="20" xfId="0" applyNumberFormat="1" applyFont="1" applyFill="1" applyBorder="1" applyAlignment="1">
      <alignment horizontal="right" vertical="top"/>
    </xf>
    <xf numFmtId="0" fontId="7" fillId="0" borderId="20" xfId="0" applyNumberFormat="1" applyFont="1" applyFill="1" applyBorder="1" applyAlignment="1">
      <alignment horizontal="justify" vertical="top" wrapText="1"/>
    </xf>
    <xf numFmtId="0" fontId="1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167" fontId="1" fillId="0" borderId="20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 vertical="top"/>
    </xf>
    <xf numFmtId="49" fontId="11" fillId="0" borderId="19" xfId="0" applyNumberFormat="1" applyFont="1" applyFill="1" applyBorder="1" applyAlignment="1">
      <alignment horizontal="center" vertical="top"/>
    </xf>
    <xf numFmtId="0" fontId="11" fillId="0" borderId="20" xfId="0" applyNumberFormat="1" applyFont="1" applyFill="1" applyBorder="1" applyAlignment="1">
      <alignment horizontal="justify" vertical="top" wrapText="1"/>
    </xf>
    <xf numFmtId="0" fontId="33" fillId="0" borderId="0" xfId="113" applyFont="1">
      <alignment/>
      <protection/>
    </xf>
    <xf numFmtId="2" fontId="41" fillId="0" borderId="0" xfId="113" applyNumberFormat="1" applyFont="1" applyAlignment="1">
      <alignment horizontal="center" vertical="center"/>
      <protection/>
    </xf>
    <xf numFmtId="0" fontId="33" fillId="0" borderId="0" xfId="113" applyFont="1" applyAlignment="1">
      <alignment horizontal="center" vertical="center"/>
      <protection/>
    </xf>
    <xf numFmtId="0" fontId="33" fillId="0" borderId="0" xfId="113" applyFont="1" applyAlignment="1">
      <alignment vertical="top"/>
      <protection/>
    </xf>
    <xf numFmtId="49" fontId="41" fillId="0" borderId="0" xfId="113" applyNumberFormat="1" applyFont="1" applyAlignment="1">
      <alignment horizontal="center" vertical="top"/>
      <protection/>
    </xf>
    <xf numFmtId="2" fontId="33" fillId="0" borderId="0" xfId="113" applyNumberFormat="1" applyFont="1" applyAlignment="1">
      <alignment horizontal="center" vertical="center"/>
      <protection/>
    </xf>
    <xf numFmtId="0" fontId="33" fillId="0" borderId="0" xfId="113" applyFont="1" applyAlignment="1">
      <alignment horizontal="justify" vertical="top" wrapText="1"/>
      <protection/>
    </xf>
    <xf numFmtId="0" fontId="41" fillId="0" borderId="0" xfId="113" applyFont="1" applyAlignment="1">
      <alignment horizontal="justify" vertical="top" wrapText="1"/>
      <protection/>
    </xf>
    <xf numFmtId="2" fontId="33" fillId="0" borderId="21" xfId="113" applyNumberFormat="1" applyFont="1" applyBorder="1" applyAlignment="1">
      <alignment horizontal="center" vertical="center"/>
      <protection/>
    </xf>
    <xf numFmtId="0" fontId="33" fillId="0" borderId="21" xfId="113" applyFont="1" applyBorder="1" applyAlignment="1">
      <alignment horizontal="justify" vertical="top" wrapText="1"/>
      <protection/>
    </xf>
    <xf numFmtId="49" fontId="41" fillId="0" borderId="21" xfId="113" applyNumberFormat="1" applyFont="1" applyBorder="1" applyAlignment="1">
      <alignment horizontal="center" vertical="top"/>
      <protection/>
    </xf>
    <xf numFmtId="0" fontId="41" fillId="0" borderId="0" xfId="113" applyFont="1">
      <alignment/>
      <protection/>
    </xf>
    <xf numFmtId="0" fontId="0" fillId="0" borderId="0" xfId="0" applyFill="1" applyAlignment="1">
      <alignment/>
    </xf>
    <xf numFmtId="0" fontId="72" fillId="0" borderId="0" xfId="0" applyFont="1" applyFill="1" applyAlignment="1">
      <alignment horizontal="center" vertical="center"/>
    </xf>
    <xf numFmtId="2" fontId="41" fillId="0" borderId="18" xfId="113" applyNumberFormat="1" applyFont="1" applyBorder="1" applyAlignment="1">
      <alignment horizontal="center" vertical="center"/>
      <protection/>
    </xf>
    <xf numFmtId="2" fontId="33" fillId="0" borderId="18" xfId="113" applyNumberFormat="1" applyFont="1" applyBorder="1" applyAlignment="1">
      <alignment horizontal="center" vertical="center"/>
      <protection/>
    </xf>
    <xf numFmtId="0" fontId="33" fillId="0" borderId="18" xfId="113" applyFont="1" applyBorder="1" applyAlignment="1">
      <alignment horizontal="justify" vertical="top" wrapText="1"/>
      <protection/>
    </xf>
    <xf numFmtId="49" fontId="41" fillId="0" borderId="18" xfId="113" applyNumberFormat="1" applyFont="1" applyBorder="1" applyAlignment="1">
      <alignment horizontal="center" vertical="top"/>
      <protection/>
    </xf>
    <xf numFmtId="0" fontId="72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72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2" fontId="41" fillId="0" borderId="0" xfId="113" applyNumberFormat="1" applyFont="1" applyAlignment="1">
      <alignment horizontal="center"/>
      <protection/>
    </xf>
    <xf numFmtId="2" fontId="33" fillId="0" borderId="0" xfId="113" applyNumberFormat="1" applyFont="1" applyAlignment="1">
      <alignment horizontal="center"/>
      <protection/>
    </xf>
    <xf numFmtId="0" fontId="33" fillId="0" borderId="0" xfId="113" applyFont="1" applyAlignment="1">
      <alignment horizontal="justify" vertical="center" wrapText="1"/>
      <protection/>
    </xf>
    <xf numFmtId="49" fontId="33" fillId="0" borderId="0" xfId="113" applyNumberFormat="1" applyFont="1" applyAlignment="1">
      <alignment horizontal="center" vertical="top"/>
      <protection/>
    </xf>
    <xf numFmtId="0" fontId="33" fillId="0" borderId="0" xfId="113" applyFont="1" applyAlignment="1">
      <alignment horizontal="left" vertical="center" wrapText="1"/>
      <protection/>
    </xf>
    <xf numFmtId="0" fontId="41" fillId="0" borderId="0" xfId="113" applyFont="1" applyAlignment="1">
      <alignment vertical="top"/>
      <protection/>
    </xf>
    <xf numFmtId="49" fontId="41" fillId="0" borderId="0" xfId="113" applyNumberFormat="1" applyFont="1">
      <alignment/>
      <protection/>
    </xf>
    <xf numFmtId="0" fontId="41" fillId="0" borderId="0" xfId="113" applyFont="1" applyAlignment="1">
      <alignment horizontal="justify" vertical="center" wrapText="1"/>
      <protection/>
    </xf>
    <xf numFmtId="0" fontId="33" fillId="0" borderId="0" xfId="113" applyFont="1" applyAlignment="1">
      <alignment horizontal="center" vertical="center" wrapText="1"/>
      <protection/>
    </xf>
    <xf numFmtId="0" fontId="41" fillId="0" borderId="0" xfId="113" applyFont="1" applyAlignment="1">
      <alignment horizontal="center" vertical="center" wrapText="1"/>
      <protection/>
    </xf>
    <xf numFmtId="0" fontId="33" fillId="0" borderId="0" xfId="113" applyFont="1" applyAlignment="1">
      <alignment horizontal="center"/>
      <protection/>
    </xf>
    <xf numFmtId="0" fontId="1" fillId="0" borderId="0" xfId="113" applyAlignment="1">
      <alignment horizontal="center" vertical="center"/>
      <protection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49" fontId="41" fillId="0" borderId="19" xfId="113" applyNumberFormat="1" applyFont="1" applyBorder="1" applyAlignment="1">
      <alignment horizontal="center" vertical="top"/>
      <protection/>
    </xf>
    <xf numFmtId="0" fontId="41" fillId="0" borderId="20" xfId="113" applyFont="1" applyBorder="1" applyAlignment="1">
      <alignment horizontal="left" vertical="top"/>
      <protection/>
    </xf>
    <xf numFmtId="2" fontId="33" fillId="0" borderId="20" xfId="113" applyNumberFormat="1" applyFont="1" applyBorder="1" applyAlignment="1">
      <alignment horizontal="center" vertical="center"/>
      <protection/>
    </xf>
    <xf numFmtId="2" fontId="41" fillId="0" borderId="20" xfId="113" applyNumberFormat="1" applyFont="1" applyBorder="1" applyAlignment="1">
      <alignment horizontal="center" vertical="center"/>
      <protection/>
    </xf>
    <xf numFmtId="49" fontId="8" fillId="0" borderId="22" xfId="0" applyNumberFormat="1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vertical="top"/>
    </xf>
    <xf numFmtId="0" fontId="8" fillId="2" borderId="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76" fillId="0" borderId="0" xfId="0" applyFont="1" applyFill="1" applyAlignment="1">
      <alignment horizontal="center"/>
    </xf>
    <xf numFmtId="4" fontId="1" fillId="0" borderId="0" xfId="126" applyNumberFormat="1" applyFont="1" applyFill="1" applyAlignment="1">
      <alignment horizontal="right"/>
      <protection/>
    </xf>
    <xf numFmtId="3" fontId="1" fillId="0" borderId="0" xfId="126" applyNumberFormat="1" applyFont="1" applyFill="1" applyAlignment="1">
      <alignment horizontal="center"/>
      <protection/>
    </xf>
    <xf numFmtId="0" fontId="1" fillId="0" borderId="0" xfId="126" applyNumberFormat="1" applyFont="1" applyFill="1" applyAlignment="1">
      <alignment horizontal="center"/>
      <protection/>
    </xf>
    <xf numFmtId="0" fontId="1" fillId="0" borderId="0" xfId="111" applyFont="1" applyFill="1">
      <alignment/>
      <protection/>
    </xf>
    <xf numFmtId="0" fontId="1" fillId="0" borderId="0" xfId="120" applyNumberFormat="1" applyFont="1" applyFill="1" applyAlignment="1">
      <alignment horizontal="center"/>
      <protection/>
    </xf>
    <xf numFmtId="0" fontId="1" fillId="0" borderId="0" xfId="126" applyNumberFormat="1" applyFont="1" applyFill="1">
      <alignment/>
      <protection/>
    </xf>
    <xf numFmtId="0" fontId="45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0" fontId="1" fillId="0" borderId="0" xfId="126" applyNumberFormat="1" applyFont="1" applyFill="1" applyAlignment="1">
      <alignment horizontal="left"/>
      <protection/>
    </xf>
    <xf numFmtId="0" fontId="1" fillId="0" borderId="0" xfId="130" applyFont="1" applyFill="1" applyAlignment="1">
      <alignment horizontal="left"/>
      <protection/>
    </xf>
    <xf numFmtId="0" fontId="1" fillId="0" borderId="0" xfId="130" applyFont="1" applyFill="1">
      <alignment/>
      <protection/>
    </xf>
    <xf numFmtId="0" fontId="1" fillId="0" borderId="0" xfId="130" applyFont="1" applyFill="1" applyAlignment="1">
      <alignment horizontal="right"/>
      <protection/>
    </xf>
    <xf numFmtId="0" fontId="1" fillId="0" borderId="0" xfId="120" applyNumberFormat="1" applyFont="1" applyFill="1">
      <alignment/>
      <protection/>
    </xf>
    <xf numFmtId="0" fontId="1" fillId="0" borderId="0" xfId="130" applyFont="1" applyFill="1" applyAlignment="1">
      <alignment horizontal="center"/>
      <protection/>
    </xf>
    <xf numFmtId="0" fontId="11" fillId="0" borderId="0" xfId="130" applyFont="1" applyFill="1" applyAlignment="1">
      <alignment horizontal="right"/>
      <protection/>
    </xf>
    <xf numFmtId="49" fontId="1" fillId="0" borderId="0" xfId="130" applyNumberFormat="1" applyFont="1" applyFill="1" applyAlignment="1">
      <alignment horizontal="center"/>
      <protection/>
    </xf>
    <xf numFmtId="49" fontId="1" fillId="0" borderId="0" xfId="130" applyNumberFormat="1" applyFont="1" applyFill="1" applyAlignment="1">
      <alignment horizontal="right"/>
      <protection/>
    </xf>
    <xf numFmtId="49" fontId="1" fillId="0" borderId="0" xfId="131" applyNumberFormat="1" applyFont="1" applyFill="1" applyAlignment="1">
      <alignment horizontal="right"/>
      <protection/>
    </xf>
    <xf numFmtId="0" fontId="1" fillId="0" borderId="0" xfId="131" applyFont="1" applyFill="1" applyAlignment="1">
      <alignment horizontal="left"/>
      <protection/>
    </xf>
    <xf numFmtId="0" fontId="1" fillId="0" borderId="0" xfId="131" applyFont="1" applyFill="1">
      <alignment/>
      <protection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 vertical="top" wrapText="1"/>
    </xf>
    <xf numFmtId="167" fontId="33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49" fontId="31" fillId="0" borderId="0" xfId="0" applyNumberFormat="1" applyFont="1" applyFill="1" applyBorder="1" applyAlignment="1">
      <alignment vertical="top"/>
    </xf>
    <xf numFmtId="0" fontId="33" fillId="0" borderId="0" xfId="0" applyNumberFormat="1" applyFont="1" applyFill="1" applyAlignment="1">
      <alignment horizontal="left"/>
    </xf>
    <xf numFmtId="0" fontId="32" fillId="0" borderId="0" xfId="0" applyNumberFormat="1" applyFont="1" applyFill="1" applyBorder="1" applyAlignment="1">
      <alignment horizontal="left"/>
    </xf>
    <xf numFmtId="167" fontId="32" fillId="0" borderId="0" xfId="0" applyNumberFormat="1" applyFont="1" applyFill="1" applyBorder="1" applyAlignment="1">
      <alignment horizontal="left"/>
    </xf>
    <xf numFmtId="4" fontId="32" fillId="0" borderId="0" xfId="0" applyNumberFormat="1" applyFont="1" applyFill="1" applyBorder="1" applyAlignment="1">
      <alignment horizontal="left" vertical="top"/>
    </xf>
    <xf numFmtId="167" fontId="33" fillId="0" borderId="0" xfId="0" applyNumberFormat="1" applyFont="1" applyFill="1" applyBorder="1" applyAlignment="1">
      <alignment horizontal="left"/>
    </xf>
    <xf numFmtId="0" fontId="33" fillId="2" borderId="0" xfId="0" applyFont="1" applyAlignment="1">
      <alignment/>
    </xf>
    <xf numFmtId="0" fontId="11" fillId="2" borderId="23" xfId="0" applyFont="1" applyBorder="1" applyAlignment="1">
      <alignment horizontal="center" vertical="center"/>
    </xf>
    <xf numFmtId="0" fontId="1" fillId="2" borderId="24" xfId="0" applyFont="1" applyBorder="1" applyAlignment="1">
      <alignment/>
    </xf>
    <xf numFmtId="0" fontId="1" fillId="2" borderId="0" xfId="0" applyFont="1" applyAlignment="1">
      <alignment/>
    </xf>
    <xf numFmtId="0" fontId="1" fillId="2" borderId="25" xfId="0" applyFont="1" applyBorder="1" applyAlignment="1">
      <alignment/>
    </xf>
    <xf numFmtId="0" fontId="7" fillId="2" borderId="0" xfId="0" applyNumberFormat="1" applyFont="1" applyFill="1" applyBorder="1" applyAlignment="1">
      <alignment vertical="top" wrapText="1"/>
    </xf>
    <xf numFmtId="0" fontId="7" fillId="2" borderId="26" xfId="0" applyNumberFormat="1" applyFont="1" applyFill="1" applyBorder="1" applyAlignment="1">
      <alignment vertical="top" wrapText="1"/>
    </xf>
    <xf numFmtId="0" fontId="7" fillId="2" borderId="27" xfId="0" applyNumberFormat="1" applyFont="1" applyFill="1" applyBorder="1" applyAlignment="1">
      <alignment vertical="top" wrapText="1"/>
    </xf>
    <xf numFmtId="0" fontId="7" fillId="2" borderId="28" xfId="0" applyNumberFormat="1" applyFont="1" applyFill="1" applyBorder="1" applyAlignment="1">
      <alignment vertical="top" wrapText="1"/>
    </xf>
    <xf numFmtId="0" fontId="7" fillId="2" borderId="17" xfId="0" applyNumberFormat="1" applyFont="1" applyFill="1" applyBorder="1" applyAlignment="1">
      <alignment vertical="top" wrapText="1"/>
    </xf>
    <xf numFmtId="0" fontId="7" fillId="2" borderId="29" xfId="0" applyNumberFormat="1" applyFont="1" applyFill="1" applyBorder="1" applyAlignment="1">
      <alignment vertical="top" wrapText="1"/>
    </xf>
    <xf numFmtId="0" fontId="1" fillId="0" borderId="0" xfId="113" applyFont="1" applyAlignment="1">
      <alignment horizontal="center" vertical="top"/>
      <protection/>
    </xf>
    <xf numFmtId="0" fontId="1" fillId="0" borderId="0" xfId="113" applyFont="1" applyAlignment="1">
      <alignment horizontal="left" vertical="top" wrapText="1"/>
      <protection/>
    </xf>
    <xf numFmtId="2" fontId="1" fillId="0" borderId="0" xfId="113" applyNumberFormat="1" applyFont="1" applyAlignment="1">
      <alignment horizontal="left" vertical="top"/>
      <protection/>
    </xf>
    <xf numFmtId="2" fontId="1" fillId="0" borderId="0" xfId="113" applyNumberFormat="1" applyFont="1" applyAlignment="1">
      <alignment horizontal="right" vertical="top"/>
      <protection/>
    </xf>
    <xf numFmtId="171" fontId="1" fillId="0" borderId="0" xfId="113" applyNumberFormat="1" applyFont="1" applyAlignment="1">
      <alignment horizontal="right" vertical="top"/>
      <protection/>
    </xf>
    <xf numFmtId="0" fontId="11" fillId="0" borderId="19" xfId="113" applyFont="1" applyBorder="1" applyAlignment="1">
      <alignment horizontal="center" vertical="top"/>
      <protection/>
    </xf>
    <xf numFmtId="0" fontId="11" fillId="0" borderId="20" xfId="113" applyFont="1" applyBorder="1" applyAlignment="1">
      <alignment horizontal="left" vertical="top" wrapText="1"/>
      <protection/>
    </xf>
    <xf numFmtId="2" fontId="1" fillId="0" borderId="20" xfId="113" applyNumberFormat="1" applyFont="1" applyBorder="1" applyAlignment="1">
      <alignment horizontal="left" vertical="top"/>
      <protection/>
    </xf>
    <xf numFmtId="2" fontId="1" fillId="0" borderId="20" xfId="113" applyNumberFormat="1" applyFont="1" applyBorder="1" applyAlignment="1">
      <alignment horizontal="right" vertical="top"/>
      <protection/>
    </xf>
    <xf numFmtId="171" fontId="1" fillId="0" borderId="30" xfId="113" applyNumberFormat="1" applyFont="1" applyBorder="1" applyAlignment="1">
      <alignment horizontal="right" vertical="top"/>
      <protection/>
    </xf>
    <xf numFmtId="0" fontId="1" fillId="0" borderId="0" xfId="113" applyFont="1" applyAlignment="1">
      <alignment horizontal="right" vertical="top" wrapText="1"/>
      <protection/>
    </xf>
    <xf numFmtId="0" fontId="1" fillId="0" borderId="21" xfId="113" applyFont="1" applyBorder="1" applyAlignment="1">
      <alignment horizontal="center" vertical="top"/>
      <protection/>
    </xf>
    <xf numFmtId="0" fontId="1" fillId="0" borderId="21" xfId="113" applyFont="1" applyBorder="1" applyAlignment="1">
      <alignment horizontal="left" vertical="top" wrapText="1"/>
      <protection/>
    </xf>
    <xf numFmtId="2" fontId="1" fillId="0" borderId="21" xfId="113" applyNumberFormat="1" applyFont="1" applyBorder="1" applyAlignment="1">
      <alignment horizontal="left" vertical="top"/>
      <protection/>
    </xf>
    <xf numFmtId="2" fontId="1" fillId="0" borderId="21" xfId="113" applyNumberFormat="1" applyFont="1" applyBorder="1" applyAlignment="1">
      <alignment horizontal="right" vertical="top"/>
      <protection/>
    </xf>
    <xf numFmtId="171" fontId="1" fillId="0" borderId="21" xfId="113" applyNumberFormat="1" applyFont="1" applyBorder="1" applyAlignment="1">
      <alignment horizontal="right" vertical="top"/>
      <protection/>
    </xf>
    <xf numFmtId="0" fontId="11" fillId="0" borderId="0" xfId="113" applyFont="1" applyAlignment="1">
      <alignment horizontal="center" vertical="top"/>
      <protection/>
    </xf>
    <xf numFmtId="0" fontId="11" fillId="0" borderId="0" xfId="113" applyFont="1" applyAlignment="1">
      <alignment horizontal="left" vertical="top" wrapText="1"/>
      <protection/>
    </xf>
    <xf numFmtId="171" fontId="11" fillId="0" borderId="0" xfId="0" applyNumberFormat="1" applyFon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 horizontal="right"/>
    </xf>
    <xf numFmtId="171" fontId="11" fillId="0" borderId="0" xfId="0" applyNumberFormat="1" applyFont="1" applyFill="1" applyAlignment="1">
      <alignment/>
    </xf>
    <xf numFmtId="171" fontId="1" fillId="0" borderId="30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11" fillId="0" borderId="30" xfId="0" applyNumberFormat="1" applyFont="1" applyFill="1" applyBorder="1" applyAlignment="1">
      <alignment/>
    </xf>
    <xf numFmtId="171" fontId="1" fillId="0" borderId="0" xfId="126" applyNumberFormat="1" applyFont="1" applyFill="1" applyAlignment="1">
      <alignment horizontal="center"/>
      <protection/>
    </xf>
    <xf numFmtId="171" fontId="1" fillId="0" borderId="0" xfId="120" applyNumberFormat="1" applyFont="1" applyFill="1" applyAlignment="1">
      <alignment horizontal="center"/>
      <protection/>
    </xf>
    <xf numFmtId="171" fontId="11" fillId="0" borderId="0" xfId="120" applyNumberFormat="1" applyFont="1" applyFill="1" applyAlignment="1">
      <alignment horizontal="right"/>
      <protection/>
    </xf>
    <xf numFmtId="171" fontId="1" fillId="0" borderId="0" xfId="126" applyNumberFormat="1" applyFont="1" applyFill="1">
      <alignment/>
      <protection/>
    </xf>
    <xf numFmtId="171" fontId="1" fillId="0" borderId="30" xfId="120" applyNumberFormat="1" applyFont="1" applyFill="1" applyBorder="1" applyAlignment="1">
      <alignment horizontal="center"/>
      <protection/>
    </xf>
    <xf numFmtId="171" fontId="1" fillId="0" borderId="0" xfId="130" applyNumberFormat="1" applyFont="1" applyFill="1">
      <alignment/>
      <protection/>
    </xf>
    <xf numFmtId="171" fontId="42" fillId="0" borderId="0" xfId="0" applyNumberFormat="1" applyFont="1" applyFill="1" applyAlignment="1">
      <alignment/>
    </xf>
    <xf numFmtId="171" fontId="33" fillId="0" borderId="0" xfId="0" applyNumberFormat="1" applyFont="1" applyFill="1" applyAlignment="1">
      <alignment/>
    </xf>
    <xf numFmtId="171" fontId="41" fillId="0" borderId="0" xfId="0" applyNumberFormat="1" applyFont="1" applyFill="1" applyAlignment="1">
      <alignment/>
    </xf>
    <xf numFmtId="171" fontId="41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0" fillId="2" borderId="0" xfId="0" applyNumberFormat="1" applyAlignment="1">
      <alignment/>
    </xf>
    <xf numFmtId="0" fontId="11" fillId="0" borderId="3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71" fontId="1" fillId="0" borderId="32" xfId="0" applyNumberFormat="1" applyFont="1" applyFill="1" applyBorder="1" applyAlignment="1">
      <alignment/>
    </xf>
    <xf numFmtId="171" fontId="11" fillId="0" borderId="0" xfId="113" applyNumberFormat="1" applyFont="1" applyAlignment="1">
      <alignment horizontal="right" vertical="top"/>
      <protection/>
    </xf>
    <xf numFmtId="0" fontId="1" fillId="0" borderId="0" xfId="113" applyFont="1" applyBorder="1" applyAlignment="1">
      <alignment horizontal="center" vertical="top"/>
      <protection/>
    </xf>
    <xf numFmtId="0" fontId="1" fillId="0" borderId="0" xfId="113" applyFont="1" applyBorder="1" applyAlignment="1">
      <alignment horizontal="left" vertical="top" wrapText="1"/>
      <protection/>
    </xf>
    <xf numFmtId="2" fontId="1" fillId="0" borderId="0" xfId="113" applyNumberFormat="1" applyFont="1" applyBorder="1" applyAlignment="1">
      <alignment horizontal="left" vertical="top"/>
      <protection/>
    </xf>
    <xf numFmtId="2" fontId="1" fillId="0" borderId="0" xfId="113" applyNumberFormat="1" applyFont="1" applyBorder="1" applyAlignment="1">
      <alignment horizontal="right" vertical="top"/>
      <protection/>
    </xf>
    <xf numFmtId="171" fontId="1" fillId="0" borderId="0" xfId="113" applyNumberFormat="1" applyFont="1" applyBorder="1" applyAlignment="1">
      <alignment horizontal="right" vertical="top"/>
      <protection/>
    </xf>
    <xf numFmtId="0" fontId="31" fillId="0" borderId="0" xfId="0" applyNumberFormat="1" applyFont="1" applyFill="1" applyBorder="1" applyAlignment="1">
      <alignment vertical="top" wrapText="1"/>
    </xf>
    <xf numFmtId="171" fontId="31" fillId="0" borderId="0" xfId="0" applyNumberFormat="1" applyFont="1" applyFill="1" applyBorder="1" applyAlignment="1">
      <alignment vertical="top" wrapText="1"/>
    </xf>
    <xf numFmtId="0" fontId="31" fillId="0" borderId="0" xfId="0" applyNumberFormat="1" applyFont="1" applyFill="1" applyBorder="1" applyAlignment="1">
      <alignment wrapText="1"/>
    </xf>
    <xf numFmtId="171" fontId="31" fillId="0" borderId="0" xfId="0" applyNumberFormat="1" applyFont="1" applyFill="1" applyBorder="1" applyAlignment="1">
      <alignment wrapText="1"/>
    </xf>
    <xf numFmtId="171" fontId="41" fillId="0" borderId="0" xfId="113" applyNumberFormat="1" applyFont="1" applyAlignment="1">
      <alignment horizontal="right" vertical="top"/>
      <protection/>
    </xf>
    <xf numFmtId="171" fontId="41" fillId="0" borderId="0" xfId="113" applyNumberFormat="1" applyFont="1" applyAlignment="1">
      <alignment horizontal="justify" vertical="center" wrapText="1"/>
      <protection/>
    </xf>
    <xf numFmtId="171" fontId="41" fillId="0" borderId="18" xfId="113" applyNumberFormat="1" applyFont="1" applyBorder="1" applyAlignment="1">
      <alignment horizontal="right" vertical="top"/>
      <protection/>
    </xf>
    <xf numFmtId="171" fontId="41" fillId="0" borderId="0" xfId="113" applyNumberFormat="1" applyFont="1" applyAlignment="1">
      <alignment horizontal="right"/>
      <protection/>
    </xf>
    <xf numFmtId="171" fontId="41" fillId="0" borderId="30" xfId="113" applyNumberFormat="1" applyFont="1" applyBorder="1" applyAlignment="1">
      <alignment horizontal="right" vertical="top"/>
      <protection/>
    </xf>
    <xf numFmtId="171" fontId="33" fillId="0" borderId="0" xfId="113" applyNumberFormat="1" applyFont="1" applyAlignment="1">
      <alignment horizontal="right" vertical="top"/>
      <protection/>
    </xf>
    <xf numFmtId="171" fontId="33" fillId="0" borderId="21" xfId="113" applyNumberFormat="1" applyFont="1" applyBorder="1" applyAlignment="1">
      <alignment horizontal="right" vertical="top"/>
      <protection/>
    </xf>
    <xf numFmtId="0" fontId="41" fillId="0" borderId="21" xfId="113" applyFont="1" applyBorder="1" applyAlignment="1">
      <alignment horizontal="justify" vertical="top" wrapText="1"/>
      <protection/>
    </xf>
    <xf numFmtId="2" fontId="41" fillId="0" borderId="21" xfId="113" applyNumberFormat="1" applyFont="1" applyBorder="1" applyAlignment="1">
      <alignment horizontal="center" vertical="center"/>
      <protection/>
    </xf>
    <xf numFmtId="171" fontId="41" fillId="0" borderId="21" xfId="113" applyNumberFormat="1" applyFont="1" applyBorder="1" applyAlignment="1">
      <alignment horizontal="right" vertical="top"/>
      <protection/>
    </xf>
    <xf numFmtId="0" fontId="41" fillId="0" borderId="20" xfId="113" applyFont="1" applyBorder="1" applyAlignment="1">
      <alignment horizontal="justify" vertical="top" wrapText="1"/>
      <protection/>
    </xf>
    <xf numFmtId="49" fontId="41" fillId="0" borderId="0" xfId="113" applyNumberFormat="1" applyFont="1" applyBorder="1" applyAlignment="1">
      <alignment horizontal="center" vertical="top"/>
      <protection/>
    </xf>
    <xf numFmtId="0" fontId="33" fillId="0" borderId="0" xfId="113" applyFont="1" applyBorder="1" applyAlignment="1">
      <alignment horizontal="justify" vertical="top" wrapText="1"/>
      <protection/>
    </xf>
    <xf numFmtId="2" fontId="33" fillId="0" borderId="0" xfId="113" applyNumberFormat="1" applyFont="1" applyBorder="1" applyAlignment="1">
      <alignment horizontal="center" vertical="center"/>
      <protection/>
    </xf>
    <xf numFmtId="2" fontId="41" fillId="0" borderId="0" xfId="113" applyNumberFormat="1" applyFont="1" applyBorder="1" applyAlignment="1">
      <alignment horizontal="center" vertical="center"/>
      <protection/>
    </xf>
    <xf numFmtId="171" fontId="41" fillId="0" borderId="0" xfId="113" applyNumberFormat="1" applyFont="1" applyBorder="1" applyAlignment="1">
      <alignment horizontal="right" vertical="top"/>
      <protection/>
    </xf>
    <xf numFmtId="49" fontId="31" fillId="0" borderId="0" xfId="0" applyNumberFormat="1" applyFont="1" applyFill="1" applyBorder="1" applyAlignment="1">
      <alignment vertical="top"/>
    </xf>
    <xf numFmtId="0" fontId="41" fillId="0" borderId="0" xfId="0" applyNumberFormat="1" applyFont="1" applyFill="1" applyAlignment="1">
      <alignment horizontal="justify"/>
    </xf>
    <xf numFmtId="0" fontId="31" fillId="0" borderId="0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justify" vertical="top" wrapText="1"/>
    </xf>
    <xf numFmtId="2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justify" wrapText="1"/>
    </xf>
    <xf numFmtId="0" fontId="34" fillId="0" borderId="0" xfId="0" applyNumberFormat="1" applyFont="1" applyFill="1" applyBorder="1" applyAlignment="1">
      <alignment horizontal="justify" wrapText="1"/>
    </xf>
    <xf numFmtId="1" fontId="33" fillId="0" borderId="0" xfId="113" applyNumberFormat="1" applyFont="1" applyAlignment="1">
      <alignment horizontal="center" vertical="center"/>
      <protection/>
    </xf>
    <xf numFmtId="171" fontId="33" fillId="0" borderId="0" xfId="113" applyNumberFormat="1" applyFont="1" applyAlignment="1">
      <alignment horizontal="justify" vertical="center" wrapText="1"/>
      <protection/>
    </xf>
    <xf numFmtId="0" fontId="55" fillId="0" borderId="0" xfId="0" applyFont="1" applyFill="1" applyAlignment="1">
      <alignment horizontal="center" vertical="center"/>
    </xf>
    <xf numFmtId="171" fontId="55" fillId="0" borderId="0" xfId="0" applyNumberFormat="1" applyFont="1" applyFill="1" applyAlignment="1">
      <alignment vertical="top"/>
    </xf>
    <xf numFmtId="4" fontId="1" fillId="0" borderId="29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center" vertical="center"/>
    </xf>
    <xf numFmtId="4" fontId="0" fillId="2" borderId="0" xfId="0" applyNumberFormat="1" applyFont="1" applyBorder="1" applyAlignment="1">
      <alignment vertical="top"/>
    </xf>
    <xf numFmtId="4" fontId="1" fillId="2" borderId="0" xfId="0" applyNumberFormat="1" applyFont="1" applyBorder="1" applyAlignment="1">
      <alignment vertical="top"/>
    </xf>
    <xf numFmtId="4" fontId="1" fillId="48" borderId="0" xfId="106" applyNumberFormat="1" applyFont="1" applyFill="1" applyAlignment="1">
      <alignment horizontal="right"/>
      <protection/>
    </xf>
    <xf numFmtId="4" fontId="11" fillId="0" borderId="0" xfId="0" applyNumberFormat="1" applyFont="1" applyFill="1" applyBorder="1" applyAlignment="1">
      <alignment/>
    </xf>
    <xf numFmtId="4" fontId="33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8" fillId="2" borderId="26" xfId="0" applyNumberFormat="1" applyFont="1" applyFill="1" applyBorder="1" applyAlignment="1">
      <alignment vertical="center" wrapText="1"/>
    </xf>
    <xf numFmtId="0" fontId="8" fillId="2" borderId="27" xfId="0" applyNumberFormat="1" applyFont="1" applyFill="1" applyBorder="1" applyAlignment="1">
      <alignment vertical="center" wrapText="1"/>
    </xf>
    <xf numFmtId="0" fontId="8" fillId="2" borderId="0" xfId="0" applyNumberFormat="1" applyFont="1" applyFill="1" applyBorder="1" applyAlignment="1">
      <alignment vertical="center" wrapText="1"/>
    </xf>
    <xf numFmtId="0" fontId="8" fillId="2" borderId="28" xfId="0" applyNumberFormat="1" applyFont="1" applyFill="1" applyBorder="1" applyAlignment="1">
      <alignment vertical="center" wrapText="1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88" fontId="0" fillId="0" borderId="0" xfId="0" applyNumberFormat="1" applyFont="1" applyFill="1" applyAlignment="1">
      <alignment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/>
      <protection locked="0"/>
    </xf>
    <xf numFmtId="49" fontId="33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8" fillId="0" borderId="27" xfId="0" applyNumberFormat="1" applyFont="1" applyFill="1" applyBorder="1" applyAlignment="1">
      <alignment vertical="center" wrapText="1"/>
    </xf>
    <xf numFmtId="0" fontId="8" fillId="0" borderId="28" xfId="0" applyNumberFormat="1" applyFont="1" applyFill="1" applyBorder="1" applyAlignment="1">
      <alignment vertical="center" wrapText="1"/>
    </xf>
    <xf numFmtId="0" fontId="8" fillId="0" borderId="29" xfId="0" applyNumberFormat="1" applyFont="1" applyFill="1" applyBorder="1" applyAlignment="1">
      <alignment vertical="center" wrapText="1"/>
    </xf>
    <xf numFmtId="49" fontId="1" fillId="0" borderId="0" xfId="126" applyNumberFormat="1" applyFont="1" applyFill="1" applyAlignment="1" applyProtection="1">
      <alignment horizontal="center" vertical="center"/>
      <protection locked="0"/>
    </xf>
    <xf numFmtId="49" fontId="1" fillId="0" borderId="0" xfId="120" applyNumberFormat="1" applyFont="1" applyFill="1" applyAlignment="1" applyProtection="1">
      <alignment horizontal="center" vertical="center"/>
      <protection locked="0"/>
    </xf>
    <xf numFmtId="49" fontId="1" fillId="0" borderId="20" xfId="120" applyNumberFormat="1" applyFont="1" applyFill="1" applyBorder="1" applyAlignment="1" applyProtection="1">
      <alignment horizontal="center" vertical="center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49" fontId="1" fillId="0" borderId="0" xfId="130" applyNumberFormat="1" applyFont="1" applyFill="1" applyAlignment="1" applyProtection="1">
      <alignment horizontal="center" vertical="center"/>
      <protection locked="0"/>
    </xf>
    <xf numFmtId="49" fontId="43" fillId="0" borderId="0" xfId="0" applyNumberFormat="1" applyFont="1" applyFill="1" applyAlignment="1" applyProtection="1">
      <alignment horizontal="center" vertical="center"/>
      <protection locked="0"/>
    </xf>
    <xf numFmtId="49" fontId="42" fillId="0" borderId="0" xfId="0" applyNumberFormat="1" applyFont="1" applyFill="1" applyAlignment="1" applyProtection="1">
      <alignment horizontal="center" vertical="center"/>
      <protection locked="0"/>
    </xf>
    <xf numFmtId="49" fontId="33" fillId="0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0" fillId="2" borderId="0" xfId="0" applyNumberFormat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>
      <alignment vertical="top"/>
    </xf>
    <xf numFmtId="49" fontId="11" fillId="2" borderId="24" xfId="0" applyNumberFormat="1" applyFont="1" applyBorder="1" applyAlignment="1" applyProtection="1">
      <alignment horizontal="center" vertical="center"/>
      <protection locked="0"/>
    </xf>
    <xf numFmtId="49" fontId="11" fillId="2" borderId="23" xfId="0" applyNumberFormat="1" applyFont="1" applyBorder="1" applyAlignment="1" applyProtection="1">
      <alignment horizontal="center" vertical="center"/>
      <protection locked="0"/>
    </xf>
    <xf numFmtId="49" fontId="11" fillId="2" borderId="25" xfId="0" applyNumberFormat="1" applyFont="1" applyBorder="1" applyAlignment="1" applyProtection="1">
      <alignment horizontal="center" vertical="center"/>
      <protection locked="0"/>
    </xf>
    <xf numFmtId="49" fontId="7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113" applyNumberFormat="1" applyFont="1" applyAlignment="1" applyProtection="1">
      <alignment horizontal="center" vertical="center"/>
      <protection locked="0"/>
    </xf>
    <xf numFmtId="49" fontId="1" fillId="0" borderId="20" xfId="113" applyNumberFormat="1" applyFont="1" applyBorder="1" applyAlignment="1" applyProtection="1">
      <alignment horizontal="center" vertical="center"/>
      <protection locked="0"/>
    </xf>
    <xf numFmtId="49" fontId="1" fillId="0" borderId="0" xfId="113" applyNumberFormat="1" applyFont="1" applyBorder="1" applyAlignment="1" applyProtection="1">
      <alignment horizontal="center" vertical="center"/>
      <protection locked="0"/>
    </xf>
    <xf numFmtId="49" fontId="1" fillId="0" borderId="21" xfId="113" applyNumberFormat="1" applyFont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vertical="top" wrapText="1"/>
      <protection locked="0"/>
    </xf>
    <xf numFmtId="49" fontId="32" fillId="0" borderId="0" xfId="0" applyNumberFormat="1" applyFont="1" applyFill="1" applyBorder="1" applyAlignment="1" applyProtection="1">
      <alignment horizontal="center" vertical="center"/>
      <protection locked="0"/>
    </xf>
    <xf numFmtId="49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vertical="center" wrapText="1"/>
      <protection locked="0"/>
    </xf>
    <xf numFmtId="49" fontId="33" fillId="0" borderId="0" xfId="113" applyNumberFormat="1" applyFont="1" applyAlignment="1" applyProtection="1">
      <alignment horizontal="center" vertical="center"/>
      <protection locked="0"/>
    </xf>
    <xf numFmtId="49" fontId="33" fillId="0" borderId="20" xfId="113" applyNumberFormat="1" applyFont="1" applyBorder="1" applyAlignment="1" applyProtection="1">
      <alignment horizontal="center" vertical="center"/>
      <protection locked="0"/>
    </xf>
    <xf numFmtId="49" fontId="33" fillId="0" borderId="0" xfId="113" applyNumberFormat="1" applyFont="1" applyAlignment="1" applyProtection="1">
      <alignment horizontal="center" vertical="center" wrapText="1"/>
      <protection locked="0"/>
    </xf>
    <xf numFmtId="49" fontId="33" fillId="0" borderId="0" xfId="113" applyNumberFormat="1" applyFont="1" applyBorder="1" applyAlignment="1" applyProtection="1">
      <alignment horizontal="center" vertical="center"/>
      <protection locked="0"/>
    </xf>
    <xf numFmtId="49" fontId="33" fillId="0" borderId="18" xfId="113" applyNumberFormat="1" applyFont="1" applyBorder="1" applyAlignment="1" applyProtection="1">
      <alignment horizontal="center" vertical="center"/>
      <protection locked="0"/>
    </xf>
    <xf numFmtId="49" fontId="41" fillId="0" borderId="0" xfId="113" applyNumberFormat="1" applyFont="1" applyAlignment="1" applyProtection="1">
      <alignment horizontal="center" vertical="center"/>
      <protection locked="0"/>
    </xf>
    <xf numFmtId="49" fontId="54" fillId="0" borderId="0" xfId="0" applyNumberFormat="1" applyFont="1" applyFill="1" applyAlignment="1" applyProtection="1">
      <alignment horizontal="center" vertical="center"/>
      <protection locked="0"/>
    </xf>
    <xf numFmtId="49" fontId="41" fillId="0" borderId="21" xfId="113" applyNumberFormat="1" applyFont="1" applyBorder="1" applyAlignment="1" applyProtection="1">
      <alignment horizontal="center" vertical="center"/>
      <protection locked="0"/>
    </xf>
    <xf numFmtId="49" fontId="33" fillId="0" borderId="21" xfId="113" applyNumberFormat="1" applyFont="1" applyBorder="1" applyAlignment="1" applyProtection="1">
      <alignment horizontal="center" vertical="center"/>
      <protection locked="0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8" fillId="2" borderId="26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left" wrapText="1"/>
    </xf>
    <xf numFmtId="0" fontId="31" fillId="0" borderId="0" xfId="0" applyNumberFormat="1" applyFont="1" applyFill="1" applyBorder="1" applyAlignment="1">
      <alignment horizontal="left" vertical="top" wrapText="1"/>
    </xf>
    <xf numFmtId="0" fontId="8" fillId="0" borderId="26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171" fontId="7" fillId="0" borderId="24" xfId="0" applyNumberFormat="1" applyFont="1" applyFill="1" applyBorder="1" applyAlignment="1">
      <alignment horizontal="center" vertical="center" wrapText="1"/>
    </xf>
    <xf numFmtId="171" fontId="7" fillId="0" borderId="23" xfId="0" applyNumberFormat="1" applyFont="1" applyFill="1" applyBorder="1" applyAlignment="1">
      <alignment horizontal="center" vertical="center" wrapText="1"/>
    </xf>
    <xf numFmtId="171" fontId="7" fillId="0" borderId="25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24" xfId="0" applyNumberFormat="1" applyFont="1" applyFill="1" applyBorder="1" applyAlignment="1">
      <alignment horizontal="center" vertical="center" wrapText="1"/>
    </xf>
    <xf numFmtId="167" fontId="7" fillId="0" borderId="23" xfId="0" applyNumberFormat="1" applyFont="1" applyFill="1" applyBorder="1" applyAlignment="1">
      <alignment horizontal="center" vertical="center" wrapText="1"/>
    </xf>
    <xf numFmtId="167" fontId="7" fillId="0" borderId="25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11" fillId="2" borderId="24" xfId="0" applyFont="1" applyBorder="1" applyAlignment="1">
      <alignment horizontal="center" vertical="center"/>
    </xf>
    <xf numFmtId="0" fontId="11" fillId="2" borderId="23" xfId="0" applyFont="1" applyBorder="1" applyAlignment="1">
      <alignment horizontal="center" vertical="center"/>
    </xf>
    <xf numFmtId="0" fontId="11" fillId="2" borderId="25" xfId="0" applyFont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7" fillId="2" borderId="26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 wrapText="1"/>
    </xf>
  </cellXfs>
  <cellStyles count="14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2 2" xfId="73"/>
    <cellStyle name="Comma 2 2 2 2" xfId="74"/>
    <cellStyle name="Comma 2 2 3" xfId="75"/>
    <cellStyle name="Comma 2 3" xfId="76"/>
    <cellStyle name="Comma 2 3 2" xfId="77"/>
    <cellStyle name="Comma 2 4" xfId="78"/>
    <cellStyle name="Comma 3" xfId="79"/>
    <cellStyle name="Comma 3 2" xfId="80"/>
    <cellStyle name="Comma 4" xfId="81"/>
    <cellStyle name="Comma 5" xfId="82"/>
    <cellStyle name="Currency" xfId="83"/>
    <cellStyle name="Currency [0]" xfId="84"/>
    <cellStyle name="Euro 2" xfId="85"/>
    <cellStyle name="Excel Built-in Normal" xfId="86"/>
    <cellStyle name="Explanatory Text" xfId="87"/>
    <cellStyle name="Explanatory Text 2" xfId="88"/>
    <cellStyle name="Good" xfId="89"/>
    <cellStyle name="Heading 1" xfId="90"/>
    <cellStyle name="Heading 1 2" xfId="91"/>
    <cellStyle name="Heading 2" xfId="92"/>
    <cellStyle name="Heading 2 2" xfId="93"/>
    <cellStyle name="Heading 3" xfId="94"/>
    <cellStyle name="Heading 3 2" xfId="95"/>
    <cellStyle name="Heading 4" xfId="96"/>
    <cellStyle name="Heading 4 2" xfId="97"/>
    <cellStyle name="Heading1 1" xfId="98"/>
    <cellStyle name="Hiperveza 2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10 2 2" xfId="106"/>
    <cellStyle name="Normal 12" xfId="107"/>
    <cellStyle name="Normal 12 2" xfId="108"/>
    <cellStyle name="Normal 12 3" xfId="109"/>
    <cellStyle name="Normal 14" xfId="110"/>
    <cellStyle name="Normal 17" xfId="111"/>
    <cellStyle name="Normal 2" xfId="112"/>
    <cellStyle name="Normal 2 2" xfId="113"/>
    <cellStyle name="Normal 2 2 2" xfId="114"/>
    <cellStyle name="Normal 2 20" xfId="115"/>
    <cellStyle name="Normal 2 3" xfId="116"/>
    <cellStyle name="Normal 2 4" xfId="117"/>
    <cellStyle name="Normal 2 6" xfId="118"/>
    <cellStyle name="Normal 3" xfId="119"/>
    <cellStyle name="Normal 3 11" xfId="120"/>
    <cellStyle name="Normal 3 2" xfId="121"/>
    <cellStyle name="Normal 4" xfId="122"/>
    <cellStyle name="Normal 4 2" xfId="123"/>
    <cellStyle name="Normal 4 3" xfId="124"/>
    <cellStyle name="Normal 4 4" xfId="125"/>
    <cellStyle name="Normal 4 9" xfId="126"/>
    <cellStyle name="Normal 5" xfId="127"/>
    <cellStyle name="Normal 6" xfId="128"/>
    <cellStyle name="Normal 7" xfId="129"/>
    <cellStyle name="Normal_th" xfId="130"/>
    <cellStyle name="Normal_thersobe" xfId="131"/>
    <cellStyle name="Normalno 2" xfId="132"/>
    <cellStyle name="Normalno 2 2" xfId="133"/>
    <cellStyle name="Normalno 3" xfId="134"/>
    <cellStyle name="Normalno 7" xfId="135"/>
    <cellStyle name="Note" xfId="136"/>
    <cellStyle name="Obično 2" xfId="137"/>
    <cellStyle name="Obično 2 2" xfId="138"/>
    <cellStyle name="Obično 3" xfId="139"/>
    <cellStyle name="Obično_KauflandRI" xfId="140"/>
    <cellStyle name="Output" xfId="141"/>
    <cellStyle name="Percent" xfId="142"/>
    <cellStyle name="Result 1" xfId="143"/>
    <cellStyle name="Result2 1" xfId="144"/>
    <cellStyle name="Stil 1" xfId="145"/>
    <cellStyle name="Stil 1 2" xfId="146"/>
    <cellStyle name="Style 1" xfId="147"/>
    <cellStyle name="Title" xfId="148"/>
    <cellStyle name="Total" xfId="149"/>
    <cellStyle name="Total 2" xfId="150"/>
    <cellStyle name="Valuta 2" xfId="151"/>
    <cellStyle name="Warning Text" xfId="152"/>
    <cellStyle name="Zarez 2" xfId="153"/>
    <cellStyle name="Zarez 2 2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2"/>
  <sheetViews>
    <sheetView showOutlineSymbols="0" view="pageBreakPreview" zoomScaleSheetLayoutView="100" zoomScalePageLayoutView="40" workbookViewId="0" topLeftCell="A263">
      <selection activeCell="J277" sqref="J277"/>
    </sheetView>
  </sheetViews>
  <sheetFormatPr defaultColWidth="11.4453125" defaultRowHeight="15"/>
  <cols>
    <col min="1" max="1" width="5.3359375" style="1" customWidth="1"/>
    <col min="2" max="2" width="38.3359375" style="2" customWidth="1"/>
    <col min="3" max="3" width="4.88671875" style="3" customWidth="1"/>
    <col min="4" max="4" width="0" style="4" hidden="1" customWidth="1"/>
    <col min="5" max="5" width="8.88671875" style="329" customWidth="1"/>
    <col min="6" max="6" width="14.4453125" style="353" customWidth="1"/>
    <col min="7" max="7" width="18.99609375" style="338" customWidth="1"/>
    <col min="8" max="10" width="12.77734375" style="4" customWidth="1"/>
    <col min="11" max="16384" width="11.4453125" style="4" customWidth="1"/>
  </cols>
  <sheetData>
    <row r="1" spans="1:8" ht="15" customHeight="1">
      <c r="A1" s="405" t="s">
        <v>0</v>
      </c>
      <c r="B1" s="414" t="s">
        <v>1</v>
      </c>
      <c r="C1" s="408" t="s">
        <v>2</v>
      </c>
      <c r="D1" s="118"/>
      <c r="E1" s="411" t="s">
        <v>270</v>
      </c>
      <c r="F1" s="343" t="s">
        <v>554</v>
      </c>
      <c r="G1" s="411" t="s">
        <v>271</v>
      </c>
      <c r="H1" s="21"/>
    </row>
    <row r="2" spans="1:8" ht="15">
      <c r="A2" s="406"/>
      <c r="B2" s="415"/>
      <c r="C2" s="409"/>
      <c r="D2" s="119"/>
      <c r="E2" s="412"/>
      <c r="F2" s="344" t="s">
        <v>555</v>
      </c>
      <c r="G2" s="412"/>
      <c r="H2" s="21"/>
    </row>
    <row r="3" spans="1:256" s="10" customFormat="1" ht="16.5" thickBot="1">
      <c r="A3" s="407"/>
      <c r="B3" s="416"/>
      <c r="C3" s="410"/>
      <c r="D3" s="120" t="s">
        <v>3</v>
      </c>
      <c r="E3" s="413"/>
      <c r="F3" s="346"/>
      <c r="G3" s="413"/>
      <c r="H3" s="22"/>
      <c r="IS3" s="4"/>
      <c r="IT3" s="4"/>
      <c r="IU3" s="4"/>
      <c r="IV3" s="4"/>
    </row>
    <row r="4" spans="1:7" ht="15" customHeight="1">
      <c r="A4" s="403" t="s">
        <v>194</v>
      </c>
      <c r="B4" s="417" t="s">
        <v>5</v>
      </c>
      <c r="C4" s="339"/>
      <c r="D4" s="339"/>
      <c r="E4" s="339"/>
      <c r="F4" s="347"/>
      <c r="G4" s="340"/>
    </row>
    <row r="5" spans="1:7" ht="15" customHeight="1">
      <c r="A5" s="404"/>
      <c r="B5" s="418"/>
      <c r="C5" s="341"/>
      <c r="D5" s="341"/>
      <c r="E5" s="341"/>
      <c r="F5" s="348"/>
      <c r="G5" s="342"/>
    </row>
    <row r="6" spans="1:7" ht="15.75" customHeight="1">
      <c r="A6" s="404"/>
      <c r="B6" s="418"/>
      <c r="C6" s="341"/>
      <c r="D6" s="341"/>
      <c r="E6" s="341"/>
      <c r="F6" s="348"/>
      <c r="G6" s="342"/>
    </row>
    <row r="7" spans="1:7" ht="15" customHeight="1">
      <c r="A7" s="404"/>
      <c r="B7" s="418"/>
      <c r="C7" s="341"/>
      <c r="D7" s="341"/>
      <c r="E7" s="341"/>
      <c r="F7" s="348"/>
      <c r="G7" s="342"/>
    </row>
    <row r="8" spans="1:7" ht="20.25" customHeight="1" thickBot="1">
      <c r="A8" s="113"/>
      <c r="B8" s="114" t="s">
        <v>86</v>
      </c>
      <c r="C8" s="115"/>
      <c r="D8" s="116"/>
      <c r="E8" s="117"/>
      <c r="F8" s="349"/>
      <c r="G8" s="322"/>
    </row>
    <row r="9" spans="1:7" ht="15">
      <c r="A9" s="7"/>
      <c r="B9" s="28"/>
      <c r="C9" s="8"/>
      <c r="D9" s="26"/>
      <c r="E9" s="29"/>
      <c r="F9" s="350"/>
      <c r="G9" s="323"/>
    </row>
    <row r="10" spans="1:7" ht="15">
      <c r="A10" s="7"/>
      <c r="B10" s="81" t="s">
        <v>83</v>
      </c>
      <c r="C10" s="8"/>
      <c r="D10" s="26"/>
      <c r="E10" s="29"/>
      <c r="F10" s="350"/>
      <c r="G10" s="323"/>
    </row>
    <row r="11" spans="1:7" ht="15">
      <c r="A11" s="9" t="s">
        <v>6</v>
      </c>
      <c r="B11" s="4"/>
      <c r="C11" s="8"/>
      <c r="D11" s="26"/>
      <c r="E11" s="29"/>
      <c r="F11" s="350"/>
      <c r="G11" s="323"/>
    </row>
    <row r="12" spans="1:7" ht="54.75" customHeight="1">
      <c r="A12" s="46" t="s">
        <v>84</v>
      </c>
      <c r="B12" s="81" t="s">
        <v>80</v>
      </c>
      <c r="C12" s="8"/>
      <c r="D12" s="26"/>
      <c r="E12" s="29"/>
      <c r="F12" s="350"/>
      <c r="G12" s="323"/>
    </row>
    <row r="13" spans="1:10" ht="28.5" customHeight="1">
      <c r="A13" s="46" t="s">
        <v>57</v>
      </c>
      <c r="B13" s="81" t="s">
        <v>82</v>
      </c>
      <c r="C13" s="8"/>
      <c r="D13" s="26"/>
      <c r="E13" s="29"/>
      <c r="F13" s="350"/>
      <c r="G13" s="323"/>
      <c r="J13" s="345"/>
    </row>
    <row r="14" spans="1:7" ht="46.5" customHeight="1">
      <c r="A14" s="46" t="s">
        <v>58</v>
      </c>
      <c r="B14" s="81" t="s">
        <v>85</v>
      </c>
      <c r="C14" s="8"/>
      <c r="D14" s="26"/>
      <c r="E14" s="29"/>
      <c r="F14" s="350"/>
      <c r="G14" s="324"/>
    </row>
    <row r="15" spans="1:7" ht="19.5" customHeight="1" thickBot="1">
      <c r="A15" s="9"/>
      <c r="B15" s="28"/>
      <c r="C15" s="8"/>
      <c r="D15" s="26"/>
      <c r="E15" s="29"/>
      <c r="F15" s="350"/>
      <c r="G15" s="324"/>
    </row>
    <row r="16" spans="1:7" ht="15.75" thickBot="1">
      <c r="A16" s="122">
        <v>1</v>
      </c>
      <c r="B16" s="123" t="s">
        <v>7</v>
      </c>
      <c r="C16" s="124"/>
      <c r="D16" s="125"/>
      <c r="E16" s="126"/>
      <c r="F16" s="351"/>
      <c r="G16" s="325"/>
    </row>
    <row r="17" spans="1:7" ht="15">
      <c r="A17" s="31"/>
      <c r="B17" s="25"/>
      <c r="C17" s="8"/>
      <c r="D17" s="26"/>
      <c r="E17" s="29"/>
      <c r="F17" s="350"/>
      <c r="G17" s="324"/>
    </row>
    <row r="18" spans="1:7" ht="31.5" customHeight="1">
      <c r="A18" s="31" t="s">
        <v>8</v>
      </c>
      <c r="B18" s="32" t="s">
        <v>66</v>
      </c>
      <c r="C18" s="8"/>
      <c r="D18" s="26"/>
      <c r="E18" s="29"/>
      <c r="F18" s="350"/>
      <c r="G18" s="324"/>
    </row>
    <row r="19" spans="1:7" ht="15">
      <c r="A19" s="31"/>
      <c r="B19" s="33"/>
      <c r="C19" s="34" t="s">
        <v>6</v>
      </c>
      <c r="D19" s="26"/>
      <c r="E19" s="29"/>
      <c r="F19" s="350"/>
      <c r="G19" s="324"/>
    </row>
    <row r="20" spans="1:7" ht="15">
      <c r="A20" s="31"/>
      <c r="B20" s="25" t="s">
        <v>9</v>
      </c>
      <c r="C20" s="8"/>
      <c r="D20" s="26"/>
      <c r="E20" s="37"/>
      <c r="F20" s="350"/>
      <c r="G20" s="324"/>
    </row>
    <row r="21" spans="1:7" ht="15">
      <c r="A21" s="31"/>
      <c r="B21" s="25" t="s">
        <v>65</v>
      </c>
      <c r="C21" s="8" t="s">
        <v>10</v>
      </c>
      <c r="D21" s="26"/>
      <c r="E21" s="29">
        <v>2</v>
      </c>
      <c r="F21" s="350"/>
      <c r="G21" s="324">
        <f>E21*F21</f>
        <v>0</v>
      </c>
    </row>
    <row r="22" spans="1:7" ht="15">
      <c r="A22" s="31"/>
      <c r="B22" s="25" t="s">
        <v>11</v>
      </c>
      <c r="C22" s="8" t="s">
        <v>10</v>
      </c>
      <c r="D22" s="26"/>
      <c r="E22" s="29">
        <v>2</v>
      </c>
      <c r="F22" s="350"/>
      <c r="G22" s="324">
        <f>E22*F22</f>
        <v>0</v>
      </c>
    </row>
    <row r="23" spans="1:7" ht="15">
      <c r="A23" s="31"/>
      <c r="B23" s="32" t="s">
        <v>12</v>
      </c>
      <c r="C23" s="8" t="s">
        <v>10</v>
      </c>
      <c r="D23" s="26"/>
      <c r="E23" s="29">
        <v>2</v>
      </c>
      <c r="F23" s="350"/>
      <c r="G23" s="324">
        <f>E23*F23</f>
        <v>0</v>
      </c>
    </row>
    <row r="24" spans="1:7" s="6" customFormat="1" ht="15">
      <c r="A24" s="31"/>
      <c r="B24" s="38"/>
      <c r="C24" s="8"/>
      <c r="D24" s="26"/>
      <c r="E24" s="29"/>
      <c r="F24" s="350"/>
      <c r="G24" s="324"/>
    </row>
    <row r="25" spans="1:7" s="19" customFormat="1" ht="43.5" customHeight="1">
      <c r="A25" s="31" t="s">
        <v>13</v>
      </c>
      <c r="B25" s="39" t="s">
        <v>87</v>
      </c>
      <c r="C25" s="40"/>
      <c r="D25" s="41"/>
      <c r="E25" s="29"/>
      <c r="F25" s="350"/>
      <c r="G25" s="324"/>
    </row>
    <row r="26" spans="1:7" ht="15">
      <c r="A26" s="31"/>
      <c r="B26" s="4"/>
      <c r="C26" s="40" t="s">
        <v>6</v>
      </c>
      <c r="D26" s="26"/>
      <c r="E26" s="29"/>
      <c r="F26" s="350"/>
      <c r="G26" s="324"/>
    </row>
    <row r="27" spans="1:7" ht="15">
      <c r="A27" s="31"/>
      <c r="B27" s="83" t="s">
        <v>78</v>
      </c>
      <c r="C27" s="8" t="s">
        <v>10</v>
      </c>
      <c r="D27" s="26"/>
      <c r="E27" s="29">
        <v>7</v>
      </c>
      <c r="F27" s="350"/>
      <c r="G27" s="324">
        <f>E27*F27</f>
        <v>0</v>
      </c>
    </row>
    <row r="28" spans="1:7" s="6" customFormat="1" ht="15">
      <c r="A28" s="31"/>
      <c r="B28" s="42"/>
      <c r="C28" s="40" t="s">
        <v>6</v>
      </c>
      <c r="D28" s="26"/>
      <c r="E28" s="29"/>
      <c r="F28" s="350"/>
      <c r="G28" s="324"/>
    </row>
    <row r="29" spans="1:7" ht="53.25" customHeight="1">
      <c r="A29" s="31" t="s">
        <v>14</v>
      </c>
      <c r="B29" s="25" t="s">
        <v>88</v>
      </c>
      <c r="C29" s="8"/>
      <c r="D29" s="26"/>
      <c r="E29" s="29"/>
      <c r="F29" s="350"/>
      <c r="G29" s="324"/>
    </row>
    <row r="30" spans="1:7" ht="15">
      <c r="A30" s="31"/>
      <c r="B30" s="25"/>
      <c r="C30" s="8"/>
      <c r="D30" s="26"/>
      <c r="E30" s="29"/>
      <c r="F30" s="350"/>
      <c r="G30" s="324"/>
    </row>
    <row r="31" spans="1:7" ht="15">
      <c r="A31" s="31"/>
      <c r="B31" s="25" t="s">
        <v>9</v>
      </c>
      <c r="C31" s="8" t="s">
        <v>10</v>
      </c>
      <c r="D31" s="26"/>
      <c r="E31" s="29">
        <v>6</v>
      </c>
      <c r="F31" s="350"/>
      <c r="G31" s="324">
        <f>E31*F31</f>
        <v>0</v>
      </c>
    </row>
    <row r="32" spans="1:7" ht="15">
      <c r="A32" s="31"/>
      <c r="B32" s="25"/>
      <c r="C32" s="8"/>
      <c r="D32" s="26"/>
      <c r="E32" s="29"/>
      <c r="F32" s="350"/>
      <c r="G32" s="324"/>
    </row>
    <row r="33" spans="1:7" ht="43.5" customHeight="1">
      <c r="A33" s="31" t="s">
        <v>17</v>
      </c>
      <c r="B33" s="25" t="s">
        <v>89</v>
      </c>
      <c r="C33" s="8"/>
      <c r="D33" s="26"/>
      <c r="E33" s="29"/>
      <c r="F33" s="350"/>
      <c r="G33" s="324"/>
    </row>
    <row r="34" spans="1:7" ht="15">
      <c r="A34" s="31"/>
      <c r="B34" s="25"/>
      <c r="C34" s="8"/>
      <c r="D34" s="26"/>
      <c r="E34" s="29"/>
      <c r="F34" s="350"/>
      <c r="G34" s="324"/>
    </row>
    <row r="35" spans="1:7" ht="15">
      <c r="A35" s="31"/>
      <c r="B35" s="25" t="s">
        <v>9</v>
      </c>
      <c r="C35" s="8" t="s">
        <v>10</v>
      </c>
      <c r="D35" s="26"/>
      <c r="E35" s="29">
        <v>1</v>
      </c>
      <c r="F35" s="350"/>
      <c r="G35" s="324">
        <f>E35*F35</f>
        <v>0</v>
      </c>
    </row>
    <row r="36" spans="1:7" ht="15">
      <c r="A36" s="31"/>
      <c r="B36" s="25"/>
      <c r="C36" s="8"/>
      <c r="D36" s="26"/>
      <c r="E36" s="29"/>
      <c r="F36" s="350"/>
      <c r="G36" s="324"/>
    </row>
    <row r="37" spans="1:7" ht="46.5" customHeight="1">
      <c r="A37" s="31" t="s">
        <v>20</v>
      </c>
      <c r="B37" s="25" t="s">
        <v>90</v>
      </c>
      <c r="C37" s="8"/>
      <c r="D37" s="26"/>
      <c r="E37" s="29"/>
      <c r="F37" s="350"/>
      <c r="G37" s="324"/>
    </row>
    <row r="38" spans="1:7" ht="15">
      <c r="A38" s="31"/>
      <c r="B38" s="25"/>
      <c r="C38" s="8"/>
      <c r="D38" s="26"/>
      <c r="E38" s="29"/>
      <c r="F38" s="350"/>
      <c r="G38" s="324"/>
    </row>
    <row r="39" spans="1:7" ht="15">
      <c r="A39" s="31"/>
      <c r="B39" s="25" t="s">
        <v>9</v>
      </c>
      <c r="C39" s="8" t="s">
        <v>10</v>
      </c>
      <c r="D39" s="26"/>
      <c r="E39" s="29">
        <v>6</v>
      </c>
      <c r="F39" s="350"/>
      <c r="G39" s="324">
        <f>E39*F39</f>
        <v>0</v>
      </c>
    </row>
    <row r="40" spans="1:7" ht="15">
      <c r="A40" s="31"/>
      <c r="B40" s="25"/>
      <c r="C40" s="8"/>
      <c r="D40" s="26"/>
      <c r="E40" s="29"/>
      <c r="F40" s="350"/>
      <c r="G40" s="324"/>
    </row>
    <row r="41" spans="1:7" ht="81" customHeight="1">
      <c r="A41" s="31" t="s">
        <v>21</v>
      </c>
      <c r="B41" s="25" t="s">
        <v>93</v>
      </c>
      <c r="C41" s="8"/>
      <c r="D41" s="26"/>
      <c r="E41" s="29"/>
      <c r="F41" s="350"/>
      <c r="G41" s="324"/>
    </row>
    <row r="42" spans="1:7" ht="15">
      <c r="A42" s="43"/>
      <c r="B42" s="25"/>
      <c r="C42" s="44"/>
      <c r="D42" s="26"/>
      <c r="E42" s="326"/>
      <c r="F42" s="350"/>
      <c r="G42" s="324"/>
    </row>
    <row r="43" spans="1:7" ht="15">
      <c r="A43" s="31"/>
      <c r="B43" s="25" t="s">
        <v>15</v>
      </c>
      <c r="C43" s="8" t="s">
        <v>16</v>
      </c>
      <c r="D43" s="26"/>
      <c r="E43" s="29">
        <v>66</v>
      </c>
      <c r="F43" s="350"/>
      <c r="G43" s="324">
        <f>E43*F43</f>
        <v>0</v>
      </c>
    </row>
    <row r="44" spans="1:7" s="6" customFormat="1" ht="15">
      <c r="A44" s="44"/>
      <c r="B44" s="38"/>
      <c r="C44" s="40" t="s">
        <v>6</v>
      </c>
      <c r="D44" s="26"/>
      <c r="E44" s="29"/>
      <c r="F44" s="350"/>
      <c r="G44" s="324"/>
    </row>
    <row r="45" spans="1:7" ht="41.25" customHeight="1">
      <c r="A45" s="31" t="s">
        <v>22</v>
      </c>
      <c r="B45" s="25" t="s">
        <v>203</v>
      </c>
      <c r="C45" s="8"/>
      <c r="D45" s="26"/>
      <c r="E45" s="29"/>
      <c r="F45" s="350"/>
      <c r="G45" s="324"/>
    </row>
    <row r="46" spans="1:7" ht="15">
      <c r="A46" s="31"/>
      <c r="B46" s="38"/>
      <c r="C46" s="44"/>
      <c r="D46" s="26"/>
      <c r="E46" s="326"/>
      <c r="F46" s="350"/>
      <c r="G46" s="324">
        <f>E46*F46</f>
        <v>0</v>
      </c>
    </row>
    <row r="47" spans="1:7" ht="15">
      <c r="A47" s="31"/>
      <c r="B47" s="25" t="s">
        <v>15</v>
      </c>
      <c r="C47" s="8" t="s">
        <v>16</v>
      </c>
      <c r="D47" s="26"/>
      <c r="E47" s="61">
        <v>20.55</v>
      </c>
      <c r="F47" s="350"/>
      <c r="G47" s="324">
        <f>E47*F47</f>
        <v>0</v>
      </c>
    </row>
    <row r="48" spans="1:7" ht="15">
      <c r="A48" s="31"/>
      <c r="B48" s="25"/>
      <c r="C48" s="8"/>
      <c r="D48" s="26"/>
      <c r="E48" s="61"/>
      <c r="F48" s="350"/>
      <c r="G48" s="324"/>
    </row>
    <row r="49" spans="1:7" ht="52.5" customHeight="1">
      <c r="A49" s="31" t="s">
        <v>23</v>
      </c>
      <c r="B49" s="25" t="s">
        <v>147</v>
      </c>
      <c r="C49" s="8"/>
      <c r="D49" s="26"/>
      <c r="E49" s="61"/>
      <c r="F49" s="350"/>
      <c r="G49" s="324"/>
    </row>
    <row r="50" spans="1:7" ht="15">
      <c r="A50" s="31"/>
      <c r="B50" s="25"/>
      <c r="C50" s="8"/>
      <c r="D50" s="26"/>
      <c r="E50" s="61"/>
      <c r="F50" s="350"/>
      <c r="G50" s="324"/>
    </row>
    <row r="51" spans="1:7" ht="15">
      <c r="A51" s="31"/>
      <c r="B51" s="25" t="s">
        <v>15</v>
      </c>
      <c r="C51" s="8" t="s">
        <v>16</v>
      </c>
      <c r="D51" s="26"/>
      <c r="E51" s="29">
        <v>11.05</v>
      </c>
      <c r="F51" s="350"/>
      <c r="G51" s="324">
        <f>E51*F51</f>
        <v>0</v>
      </c>
    </row>
    <row r="52" spans="1:7" ht="15">
      <c r="A52" s="31"/>
      <c r="B52" s="25"/>
      <c r="C52" s="8"/>
      <c r="D52" s="26"/>
      <c r="E52" s="29"/>
      <c r="F52" s="350"/>
      <c r="G52" s="324"/>
    </row>
    <row r="53" spans="1:7" ht="31.5" customHeight="1">
      <c r="A53" s="31" t="s">
        <v>24</v>
      </c>
      <c r="B53" s="25" t="s">
        <v>148</v>
      </c>
      <c r="C53" s="8"/>
      <c r="D53" s="26"/>
      <c r="E53" s="29"/>
      <c r="F53" s="350"/>
      <c r="G53" s="324"/>
    </row>
    <row r="54" spans="1:7" ht="11.25" customHeight="1">
      <c r="A54" s="31"/>
      <c r="B54" s="25"/>
      <c r="C54" s="8"/>
      <c r="D54" s="26"/>
      <c r="E54" s="29"/>
      <c r="F54" s="350"/>
      <c r="G54" s="324">
        <f>E54*F54</f>
        <v>0</v>
      </c>
    </row>
    <row r="55" spans="1:7" ht="15">
      <c r="A55" s="31"/>
      <c r="B55" s="25" t="s">
        <v>15</v>
      </c>
      <c r="C55" s="8" t="s">
        <v>16</v>
      </c>
      <c r="D55" s="26"/>
      <c r="E55" s="29">
        <v>4.5</v>
      </c>
      <c r="F55" s="350"/>
      <c r="G55" s="324">
        <f>E55*F55</f>
        <v>0</v>
      </c>
    </row>
    <row r="56" spans="1:7" ht="15">
      <c r="A56" s="31"/>
      <c r="B56" s="25"/>
      <c r="C56" s="8"/>
      <c r="D56" s="26"/>
      <c r="E56" s="61"/>
      <c r="F56" s="350"/>
      <c r="G56" s="324"/>
    </row>
    <row r="57" spans="1:7" ht="54.75" customHeight="1">
      <c r="A57" s="31" t="s">
        <v>25</v>
      </c>
      <c r="B57" s="25" t="s">
        <v>204</v>
      </c>
      <c r="C57" s="8"/>
      <c r="D57" s="26"/>
      <c r="E57" s="61"/>
      <c r="F57" s="350"/>
      <c r="G57" s="324"/>
    </row>
    <row r="58" spans="1:7" ht="15">
      <c r="A58" s="31"/>
      <c r="B58" s="25"/>
      <c r="C58" s="8"/>
      <c r="D58" s="26"/>
      <c r="E58" s="61"/>
      <c r="F58" s="350"/>
      <c r="G58" s="324"/>
    </row>
    <row r="59" spans="1:7" ht="15">
      <c r="A59" s="31"/>
      <c r="B59" s="25" t="s">
        <v>15</v>
      </c>
      <c r="C59" s="8" t="s">
        <v>16</v>
      </c>
      <c r="D59" s="26"/>
      <c r="E59" s="29">
        <v>73</v>
      </c>
      <c r="F59" s="350"/>
      <c r="G59" s="324">
        <f>E59*F59</f>
        <v>0</v>
      </c>
    </row>
    <row r="60" spans="1:7" ht="15">
      <c r="A60" s="31"/>
      <c r="B60" s="25"/>
      <c r="C60" s="8"/>
      <c r="D60" s="26"/>
      <c r="E60" s="29"/>
      <c r="F60" s="350"/>
      <c r="G60" s="324"/>
    </row>
    <row r="61" spans="1:7" ht="40.5" customHeight="1">
      <c r="A61" s="31" t="s">
        <v>26</v>
      </c>
      <c r="B61" s="25" t="s">
        <v>91</v>
      </c>
      <c r="C61" s="8"/>
      <c r="D61" s="26"/>
      <c r="E61" s="29"/>
      <c r="F61" s="350"/>
      <c r="G61" s="324"/>
    </row>
    <row r="62" spans="1:7" ht="15">
      <c r="A62" s="31"/>
      <c r="B62" s="38"/>
      <c r="C62" s="8"/>
      <c r="D62" s="26"/>
      <c r="E62" s="29"/>
      <c r="F62" s="350"/>
      <c r="G62" s="324"/>
    </row>
    <row r="63" spans="1:7" ht="15">
      <c r="A63" s="31"/>
      <c r="B63" s="25" t="s">
        <v>15</v>
      </c>
      <c r="C63" s="8" t="s">
        <v>16</v>
      </c>
      <c r="D63" s="26"/>
      <c r="E63" s="29">
        <v>5.9</v>
      </c>
      <c r="F63" s="350"/>
      <c r="G63" s="324">
        <f>E63*F63</f>
        <v>0</v>
      </c>
    </row>
    <row r="64" spans="1:7" s="6" customFormat="1" ht="15">
      <c r="A64" s="44"/>
      <c r="B64" s="38"/>
      <c r="C64" s="8"/>
      <c r="D64" s="26"/>
      <c r="E64" s="61"/>
      <c r="F64" s="350"/>
      <c r="G64" s="324"/>
    </row>
    <row r="65" spans="1:7" ht="40.5" customHeight="1">
      <c r="A65" s="31" t="s">
        <v>79</v>
      </c>
      <c r="B65" s="25" t="s">
        <v>92</v>
      </c>
      <c r="C65" s="8"/>
      <c r="D65" s="26"/>
      <c r="E65" s="29"/>
      <c r="F65" s="350"/>
      <c r="G65" s="324">
        <f>E65*F65</f>
        <v>0</v>
      </c>
    </row>
    <row r="66" spans="1:7" ht="15">
      <c r="A66" s="31"/>
      <c r="B66" s="38"/>
      <c r="C66" s="44"/>
      <c r="D66" s="26"/>
      <c r="E66" s="326"/>
      <c r="F66" s="350"/>
      <c r="G66" s="324"/>
    </row>
    <row r="67" spans="1:7" ht="15">
      <c r="A67" s="31"/>
      <c r="B67" s="25" t="s">
        <v>15</v>
      </c>
      <c r="C67" s="8" t="s">
        <v>16</v>
      </c>
      <c r="D67" s="26"/>
      <c r="E67" s="29">
        <v>11.05</v>
      </c>
      <c r="F67" s="350"/>
      <c r="G67" s="324">
        <f>E67*F67</f>
        <v>0</v>
      </c>
    </row>
    <row r="68" spans="1:7" s="6" customFormat="1" ht="15">
      <c r="A68" s="44"/>
      <c r="B68" s="38"/>
      <c r="C68" s="8"/>
      <c r="D68" s="26"/>
      <c r="E68" s="29"/>
      <c r="F68" s="350"/>
      <c r="G68" s="324"/>
    </row>
    <row r="69" spans="1:7" ht="69" customHeight="1">
      <c r="A69" s="31" t="s">
        <v>81</v>
      </c>
      <c r="B69" s="25" t="s">
        <v>94</v>
      </c>
      <c r="C69" s="8"/>
      <c r="D69" s="26"/>
      <c r="E69" s="29"/>
      <c r="F69" s="350"/>
      <c r="G69" s="324"/>
    </row>
    <row r="70" spans="1:7" ht="15">
      <c r="A70" s="31"/>
      <c r="B70" s="38"/>
      <c r="C70" s="44"/>
      <c r="D70" s="26"/>
      <c r="E70" s="326"/>
      <c r="F70" s="350"/>
      <c r="G70" s="324"/>
    </row>
    <row r="71" spans="1:7" ht="15">
      <c r="A71" s="31"/>
      <c r="B71" s="25" t="s">
        <v>15</v>
      </c>
      <c r="C71" s="8" t="s">
        <v>16</v>
      </c>
      <c r="D71" s="26"/>
      <c r="E71" s="61">
        <v>10</v>
      </c>
      <c r="F71" s="350"/>
      <c r="G71" s="324">
        <f>E71*F71</f>
        <v>0</v>
      </c>
    </row>
    <row r="72" spans="1:7" ht="15">
      <c r="A72" s="31"/>
      <c r="B72" s="25"/>
      <c r="C72" s="8"/>
      <c r="D72" s="26"/>
      <c r="E72" s="29"/>
      <c r="F72" s="350"/>
      <c r="G72" s="324"/>
    </row>
    <row r="73" spans="1:7" ht="105" customHeight="1">
      <c r="A73" s="31" t="s">
        <v>96</v>
      </c>
      <c r="B73" s="25" t="s">
        <v>95</v>
      </c>
      <c r="C73" s="8"/>
      <c r="D73" s="26"/>
      <c r="E73" s="29"/>
      <c r="F73" s="350"/>
      <c r="G73" s="324"/>
    </row>
    <row r="74" spans="1:7" ht="15">
      <c r="A74" s="31"/>
      <c r="B74" s="25"/>
      <c r="C74" s="8"/>
      <c r="D74" s="26"/>
      <c r="E74" s="29"/>
      <c r="F74" s="350"/>
      <c r="G74" s="324"/>
    </row>
    <row r="75" spans="1:7" ht="15">
      <c r="A75" s="31"/>
      <c r="B75" s="25" t="s">
        <v>27</v>
      </c>
      <c r="C75" s="8" t="s">
        <v>28</v>
      </c>
      <c r="D75" s="26"/>
      <c r="E75" s="61">
        <v>2.2</v>
      </c>
      <c r="F75" s="350"/>
      <c r="G75" s="324">
        <f>E75*F75</f>
        <v>0</v>
      </c>
    </row>
    <row r="76" spans="1:7" ht="15">
      <c r="A76" s="31"/>
      <c r="B76" s="25"/>
      <c r="C76" s="8"/>
      <c r="D76" s="26"/>
      <c r="E76" s="61"/>
      <c r="F76" s="350"/>
      <c r="G76" s="324"/>
    </row>
    <row r="77" spans="1:7" ht="55.5" customHeight="1">
      <c r="A77" s="31" t="s">
        <v>97</v>
      </c>
      <c r="B77" s="25" t="s">
        <v>186</v>
      </c>
      <c r="C77" s="8"/>
      <c r="D77" s="26"/>
      <c r="E77" s="61"/>
      <c r="F77" s="350"/>
      <c r="G77" s="324"/>
    </row>
    <row r="78" spans="1:7" ht="15">
      <c r="A78" s="31"/>
      <c r="B78" s="25"/>
      <c r="C78" s="8"/>
      <c r="D78" s="26"/>
      <c r="E78" s="61"/>
      <c r="F78" s="350"/>
      <c r="G78" s="324"/>
    </row>
    <row r="79" spans="1:7" ht="15">
      <c r="A79" s="31"/>
      <c r="B79" s="25" t="s">
        <v>188</v>
      </c>
      <c r="C79" s="8" t="s">
        <v>16</v>
      </c>
      <c r="D79" s="26"/>
      <c r="E79" s="29">
        <v>83</v>
      </c>
      <c r="F79" s="350"/>
      <c r="G79" s="324">
        <f>E79*F79</f>
        <v>0</v>
      </c>
    </row>
    <row r="80" spans="1:7" ht="15">
      <c r="A80" s="31"/>
      <c r="B80" s="25" t="s">
        <v>189</v>
      </c>
      <c r="C80" s="8" t="s">
        <v>16</v>
      </c>
      <c r="D80" s="26"/>
      <c r="E80" s="29">
        <v>50</v>
      </c>
      <c r="F80" s="350"/>
      <c r="G80" s="324">
        <f>E80*F80</f>
        <v>0</v>
      </c>
    </row>
    <row r="81" spans="1:7" ht="15">
      <c r="A81" s="31"/>
      <c r="B81" s="25"/>
      <c r="C81" s="8"/>
      <c r="D81" s="26"/>
      <c r="E81" s="61"/>
      <c r="F81" s="350"/>
      <c r="G81" s="324"/>
    </row>
    <row r="82" spans="1:7" ht="40.5" customHeight="1">
      <c r="A82" s="43" t="s">
        <v>149</v>
      </c>
      <c r="B82" s="25" t="s">
        <v>67</v>
      </c>
      <c r="C82" s="8"/>
      <c r="D82" s="26"/>
      <c r="E82" s="29"/>
      <c r="F82" s="350"/>
      <c r="G82" s="324"/>
    </row>
    <row r="83" spans="1:7" ht="15">
      <c r="A83" s="31"/>
      <c r="B83" s="38"/>
      <c r="C83" s="44"/>
      <c r="D83" s="26"/>
      <c r="E83" s="326"/>
      <c r="F83" s="350"/>
      <c r="G83" s="324"/>
    </row>
    <row r="84" spans="1:7" ht="15">
      <c r="A84" s="31"/>
      <c r="B84" s="25" t="s">
        <v>15</v>
      </c>
      <c r="C84" s="8" t="s">
        <v>16</v>
      </c>
      <c r="D84" s="26"/>
      <c r="E84" s="29">
        <v>73</v>
      </c>
      <c r="F84" s="350"/>
      <c r="G84" s="324">
        <f>E84*F84</f>
        <v>0</v>
      </c>
    </row>
    <row r="85" spans="1:7" ht="15">
      <c r="A85" s="31"/>
      <c r="B85" s="21"/>
      <c r="C85" s="8"/>
      <c r="D85" s="26"/>
      <c r="E85" s="29"/>
      <c r="F85" s="350"/>
      <c r="G85" s="324"/>
    </row>
    <row r="86" spans="1:7" ht="52.5" customHeight="1">
      <c r="A86" s="31" t="s">
        <v>187</v>
      </c>
      <c r="B86" s="25" t="s">
        <v>150</v>
      </c>
      <c r="C86" s="8"/>
      <c r="D86" s="26"/>
      <c r="E86" s="29"/>
      <c r="F86" s="350"/>
      <c r="G86" s="324"/>
    </row>
    <row r="87" spans="1:7" ht="15">
      <c r="A87" s="31"/>
      <c r="B87" s="38"/>
      <c r="C87" s="44"/>
      <c r="D87" s="26"/>
      <c r="E87" s="326"/>
      <c r="F87" s="350"/>
      <c r="G87" s="324"/>
    </row>
    <row r="88" spans="1:7" ht="15">
      <c r="A88" s="31"/>
      <c r="B88" s="25" t="s">
        <v>27</v>
      </c>
      <c r="C88" s="8" t="s">
        <v>28</v>
      </c>
      <c r="D88" s="26"/>
      <c r="E88" s="61">
        <v>10</v>
      </c>
      <c r="F88" s="350"/>
      <c r="G88" s="324">
        <f>E88*F88</f>
        <v>0</v>
      </c>
    </row>
    <row r="89" spans="1:7" ht="15">
      <c r="A89" s="31"/>
      <c r="B89" s="21"/>
      <c r="C89" s="8"/>
      <c r="D89" s="26"/>
      <c r="E89" s="29"/>
      <c r="F89" s="350"/>
      <c r="G89" s="324"/>
    </row>
    <row r="90" spans="1:7" ht="15">
      <c r="A90" s="31" t="s">
        <v>29</v>
      </c>
      <c r="B90" s="45" t="s">
        <v>30</v>
      </c>
      <c r="C90" s="8"/>
      <c r="D90" s="26"/>
      <c r="E90" s="29"/>
      <c r="F90" s="350"/>
      <c r="G90" s="324">
        <f>SUM(G21:G88)</f>
        <v>0</v>
      </c>
    </row>
    <row r="91" spans="1:7" ht="15.75" thickBot="1">
      <c r="A91" s="24"/>
      <c r="B91" s="18"/>
      <c r="C91" s="13"/>
      <c r="D91" s="14"/>
      <c r="E91" s="16"/>
      <c r="F91" s="350"/>
      <c r="G91" s="324"/>
    </row>
    <row r="92" spans="1:7" ht="15.75" thickBot="1">
      <c r="A92" s="127" t="s">
        <v>31</v>
      </c>
      <c r="B92" s="128" t="s">
        <v>32</v>
      </c>
      <c r="C92" s="129"/>
      <c r="D92" s="130"/>
      <c r="E92" s="131"/>
      <c r="F92" s="351"/>
      <c r="G92" s="325"/>
    </row>
    <row r="93" spans="1:7" ht="15">
      <c r="A93" s="50"/>
      <c r="B93" s="51"/>
      <c r="C93" s="23"/>
      <c r="D93" s="48"/>
      <c r="E93" s="49"/>
      <c r="F93" s="350"/>
      <c r="G93" s="324"/>
    </row>
    <row r="94" spans="1:7" ht="42" customHeight="1">
      <c r="A94" s="46" t="s">
        <v>33</v>
      </c>
      <c r="B94" s="52" t="s">
        <v>34</v>
      </c>
      <c r="C94" s="23"/>
      <c r="D94" s="48"/>
      <c r="E94" s="49"/>
      <c r="F94" s="350"/>
      <c r="G94" s="324"/>
    </row>
    <row r="95" spans="1:7" ht="15">
      <c r="A95" s="46"/>
      <c r="B95" s="52" t="s">
        <v>68</v>
      </c>
      <c r="C95" s="50"/>
      <c r="D95" s="48"/>
      <c r="E95" s="327"/>
      <c r="F95" s="350"/>
      <c r="G95" s="324"/>
    </row>
    <row r="96" spans="1:7" ht="15">
      <c r="A96" s="46"/>
      <c r="B96" s="52"/>
      <c r="C96" s="50"/>
      <c r="D96" s="48"/>
      <c r="E96" s="327"/>
      <c r="F96" s="350"/>
      <c r="G96" s="324"/>
    </row>
    <row r="97" spans="1:7" ht="15">
      <c r="A97" s="46"/>
      <c r="B97" s="52" t="s">
        <v>18</v>
      </c>
      <c r="C97" s="23" t="s">
        <v>19</v>
      </c>
      <c r="D97" s="48"/>
      <c r="E97" s="49">
        <v>50</v>
      </c>
      <c r="F97" s="350"/>
      <c r="G97" s="324">
        <f>E97*F97</f>
        <v>0</v>
      </c>
    </row>
    <row r="98" spans="1:7" ht="15">
      <c r="A98" s="50"/>
      <c r="B98" s="51"/>
      <c r="C98" s="23"/>
      <c r="D98" s="48"/>
      <c r="E98" s="49"/>
      <c r="F98" s="350"/>
      <c r="G98" s="324"/>
    </row>
    <row r="99" spans="1:7" ht="40.5" customHeight="1">
      <c r="A99" s="46" t="s">
        <v>35</v>
      </c>
      <c r="B99" s="52" t="s">
        <v>101</v>
      </c>
      <c r="C99" s="23"/>
      <c r="D99" s="48"/>
      <c r="E99" s="49"/>
      <c r="F99" s="350"/>
      <c r="G99" s="324"/>
    </row>
    <row r="100" spans="1:7" ht="15">
      <c r="A100" s="46"/>
      <c r="B100" s="51"/>
      <c r="C100" s="50"/>
      <c r="D100" s="48"/>
      <c r="E100" s="327"/>
      <c r="F100" s="350"/>
      <c r="G100" s="324"/>
    </row>
    <row r="101" spans="1:7" ht="15">
      <c r="A101" s="46"/>
      <c r="B101" s="52" t="s">
        <v>15</v>
      </c>
      <c r="C101" s="23" t="s">
        <v>16</v>
      </c>
      <c r="D101" s="48"/>
      <c r="E101" s="49">
        <v>100</v>
      </c>
      <c r="F101" s="350"/>
      <c r="G101" s="324">
        <f>E101*F101</f>
        <v>0</v>
      </c>
    </row>
    <row r="102" spans="1:7" ht="15">
      <c r="A102" s="53"/>
      <c r="B102" s="51"/>
      <c r="C102" s="23"/>
      <c r="D102" s="48"/>
      <c r="E102" s="49"/>
      <c r="F102" s="350"/>
      <c r="G102" s="324"/>
    </row>
    <row r="103" spans="1:7" ht="71.25" customHeight="1">
      <c r="A103" s="46" t="s">
        <v>36</v>
      </c>
      <c r="B103" s="63" t="s">
        <v>98</v>
      </c>
      <c r="C103" s="23"/>
      <c r="D103" s="48"/>
      <c r="E103" s="49"/>
      <c r="F103" s="350"/>
      <c r="G103" s="324"/>
    </row>
    <row r="104" spans="1:7" ht="18" customHeight="1">
      <c r="A104" s="46"/>
      <c r="B104" s="63" t="s">
        <v>106</v>
      </c>
      <c r="C104" s="23"/>
      <c r="D104" s="48"/>
      <c r="E104" s="49"/>
      <c r="F104" s="350"/>
      <c r="G104" s="324"/>
    </row>
    <row r="105" spans="1:7" ht="15">
      <c r="A105" s="46"/>
      <c r="B105" s="51"/>
      <c r="C105" s="50"/>
      <c r="D105" s="48"/>
      <c r="E105" s="327"/>
      <c r="F105" s="350"/>
      <c r="G105" s="324"/>
    </row>
    <row r="106" spans="1:7" ht="15">
      <c r="A106" s="46"/>
      <c r="B106" s="52" t="s">
        <v>99</v>
      </c>
      <c r="C106" s="23" t="s">
        <v>16</v>
      </c>
      <c r="D106" s="48"/>
      <c r="E106" s="54">
        <v>17.5</v>
      </c>
      <c r="F106" s="350"/>
      <c r="G106" s="324">
        <f>E106*F106</f>
        <v>0</v>
      </c>
    </row>
    <row r="107" spans="1:7" ht="15">
      <c r="A107" s="46"/>
      <c r="B107" s="52" t="s">
        <v>100</v>
      </c>
      <c r="C107" s="23" t="s">
        <v>16</v>
      </c>
      <c r="D107" s="48"/>
      <c r="E107" s="54">
        <v>11.5</v>
      </c>
      <c r="F107" s="350"/>
      <c r="G107" s="324">
        <f>E107*F107</f>
        <v>0</v>
      </c>
    </row>
    <row r="108" spans="1:7" ht="15">
      <c r="A108" s="53"/>
      <c r="B108" s="51"/>
      <c r="C108" s="23"/>
      <c r="D108" s="48"/>
      <c r="E108" s="49"/>
      <c r="F108" s="350"/>
      <c r="G108" s="324"/>
    </row>
    <row r="109" spans="1:7" ht="50.25" customHeight="1">
      <c r="A109" s="46" t="s">
        <v>37</v>
      </c>
      <c r="B109" s="52" t="s">
        <v>205</v>
      </c>
      <c r="C109" s="23"/>
      <c r="D109" s="48"/>
      <c r="E109" s="49"/>
      <c r="F109" s="350"/>
      <c r="G109" s="324"/>
    </row>
    <row r="110" spans="1:7" ht="15">
      <c r="A110" s="46"/>
      <c r="B110" s="52" t="s">
        <v>9</v>
      </c>
      <c r="C110" s="23" t="s">
        <v>10</v>
      </c>
      <c r="D110" s="48"/>
      <c r="E110" s="49">
        <v>9</v>
      </c>
      <c r="F110" s="350"/>
      <c r="G110" s="324">
        <f>E110*F110</f>
        <v>0</v>
      </c>
    </row>
    <row r="111" spans="1:7" ht="15">
      <c r="A111" s="50"/>
      <c r="B111" s="51"/>
      <c r="C111" s="23"/>
      <c r="D111" s="48"/>
      <c r="E111" s="49"/>
      <c r="F111" s="350"/>
      <c r="G111" s="324"/>
    </row>
    <row r="112" spans="1:7" ht="66.75" customHeight="1">
      <c r="A112" s="46" t="s">
        <v>38</v>
      </c>
      <c r="B112" s="52" t="s">
        <v>206</v>
      </c>
      <c r="C112" s="23"/>
      <c r="D112" s="48"/>
      <c r="E112" s="49"/>
      <c r="F112" s="350"/>
      <c r="G112" s="324"/>
    </row>
    <row r="113" spans="1:7" ht="15">
      <c r="A113" s="46"/>
      <c r="B113" s="51"/>
      <c r="C113" s="50"/>
      <c r="D113" s="48"/>
      <c r="E113" s="327"/>
      <c r="F113" s="350"/>
      <c r="G113" s="324"/>
    </row>
    <row r="114" spans="1:7" ht="15">
      <c r="A114" s="46"/>
      <c r="B114" s="52" t="s">
        <v>9</v>
      </c>
      <c r="C114" s="23" t="s">
        <v>10</v>
      </c>
      <c r="D114" s="48"/>
      <c r="E114" s="49">
        <v>1</v>
      </c>
      <c r="F114" s="350"/>
      <c r="G114" s="324">
        <f>E114*F114</f>
        <v>0</v>
      </c>
    </row>
    <row r="115" spans="1:7" ht="15">
      <c r="A115" s="46"/>
      <c r="B115" s="52"/>
      <c r="C115" s="23"/>
      <c r="D115" s="48"/>
      <c r="E115" s="328"/>
      <c r="F115" s="350"/>
      <c r="G115" s="324"/>
    </row>
    <row r="116" spans="1:7" ht="15">
      <c r="A116" s="55" t="s">
        <v>31</v>
      </c>
      <c r="B116" s="47" t="s">
        <v>39</v>
      </c>
      <c r="C116" s="23"/>
      <c r="D116" s="48"/>
      <c r="E116" s="49"/>
      <c r="F116" s="350"/>
      <c r="G116" s="324">
        <f>SUM(G97:G114)</f>
        <v>0</v>
      </c>
    </row>
    <row r="117" spans="2:7" ht="13.5" customHeight="1" thickBot="1">
      <c r="B117" s="18"/>
      <c r="C117" s="13"/>
      <c r="D117" s="14"/>
      <c r="E117" s="16"/>
      <c r="F117" s="350"/>
      <c r="G117" s="324"/>
    </row>
    <row r="118" spans="1:7" s="21" customFormat="1" ht="13.5" thickBot="1">
      <c r="A118" s="122" t="s">
        <v>40</v>
      </c>
      <c r="B118" s="132" t="s">
        <v>41</v>
      </c>
      <c r="C118" s="124"/>
      <c r="D118" s="125"/>
      <c r="E118" s="126"/>
      <c r="F118" s="351"/>
      <c r="G118" s="325"/>
    </row>
    <row r="119" spans="1:7" s="21" customFormat="1" ht="12.75">
      <c r="A119" s="30"/>
      <c r="B119" s="45"/>
      <c r="C119" s="8"/>
      <c r="D119" s="26"/>
      <c r="E119" s="29"/>
      <c r="F119" s="350"/>
      <c r="G119" s="324"/>
    </row>
    <row r="120" spans="1:7" s="21" customFormat="1" ht="82.5" customHeight="1">
      <c r="A120" s="46" t="s">
        <v>42</v>
      </c>
      <c r="B120" s="82" t="s">
        <v>102</v>
      </c>
      <c r="C120" s="8"/>
      <c r="D120" s="26"/>
      <c r="E120" s="29"/>
      <c r="F120" s="350"/>
      <c r="G120" s="324"/>
    </row>
    <row r="121" spans="1:7" s="21" customFormat="1" ht="12.75">
      <c r="A121" s="30"/>
      <c r="B121" s="52" t="s">
        <v>75</v>
      </c>
      <c r="C121" s="8"/>
      <c r="D121" s="26"/>
      <c r="E121" s="29"/>
      <c r="F121" s="350"/>
      <c r="G121" s="324"/>
    </row>
    <row r="122" spans="1:7" s="21" customFormat="1" ht="12.75">
      <c r="A122" s="30"/>
      <c r="B122" s="45"/>
      <c r="C122" s="8"/>
      <c r="D122" s="26"/>
      <c r="E122" s="29"/>
      <c r="F122" s="350"/>
      <c r="G122" s="324"/>
    </row>
    <row r="123" spans="1:7" s="21" customFormat="1" ht="12.75">
      <c r="A123" s="30"/>
      <c r="B123" s="52" t="s">
        <v>76</v>
      </c>
      <c r="C123" s="23" t="s">
        <v>16</v>
      </c>
      <c r="D123" s="26"/>
      <c r="E123" s="29">
        <v>22</v>
      </c>
      <c r="F123" s="350"/>
      <c r="G123" s="324">
        <f>E123*F123</f>
        <v>0</v>
      </c>
    </row>
    <row r="124" spans="1:7" s="21" customFormat="1" ht="12.75">
      <c r="A124" s="30"/>
      <c r="B124" s="52" t="s">
        <v>77</v>
      </c>
      <c r="C124" s="23" t="s">
        <v>16</v>
      </c>
      <c r="D124" s="26"/>
      <c r="E124" s="29">
        <v>13</v>
      </c>
      <c r="F124" s="350"/>
      <c r="G124" s="324">
        <f>E124*F124</f>
        <v>0</v>
      </c>
    </row>
    <row r="125" spans="1:7" s="21" customFormat="1" ht="12.75">
      <c r="A125" s="43"/>
      <c r="B125" s="38"/>
      <c r="C125" s="8"/>
      <c r="D125" s="26"/>
      <c r="E125" s="29"/>
      <c r="F125" s="350"/>
      <c r="G125" s="324"/>
    </row>
    <row r="126" spans="1:7" s="21" customFormat="1" ht="91.5" customHeight="1">
      <c r="A126" s="46" t="s">
        <v>43</v>
      </c>
      <c r="B126" s="25" t="s">
        <v>104</v>
      </c>
      <c r="C126" s="8"/>
      <c r="D126" s="26"/>
      <c r="E126" s="29"/>
      <c r="F126" s="350"/>
      <c r="G126" s="324"/>
    </row>
    <row r="127" spans="1:7" s="21" customFormat="1" ht="12.75">
      <c r="A127" s="30"/>
      <c r="B127" s="25" t="s">
        <v>15</v>
      </c>
      <c r="C127" s="8"/>
      <c r="D127" s="26"/>
      <c r="E127" s="29"/>
      <c r="F127" s="350"/>
      <c r="G127" s="324"/>
    </row>
    <row r="128" spans="1:7" s="21" customFormat="1" ht="12.75">
      <c r="A128" s="30"/>
      <c r="B128" s="25"/>
      <c r="C128" s="8"/>
      <c r="D128" s="26"/>
      <c r="E128" s="29"/>
      <c r="F128" s="350"/>
      <c r="G128" s="324"/>
    </row>
    <row r="129" spans="1:7" s="21" customFormat="1" ht="12.75">
      <c r="A129" s="30"/>
      <c r="B129" s="25" t="s">
        <v>103</v>
      </c>
      <c r="C129" s="23" t="s">
        <v>16</v>
      </c>
      <c r="D129" s="26"/>
      <c r="E129" s="29">
        <v>17</v>
      </c>
      <c r="F129" s="350"/>
      <c r="G129" s="324">
        <f>E129*F129</f>
        <v>0</v>
      </c>
    </row>
    <row r="130" spans="1:7" s="21" customFormat="1" ht="12.75">
      <c r="A130" s="30"/>
      <c r="B130" s="25" t="s">
        <v>74</v>
      </c>
      <c r="C130" s="23" t="s">
        <v>16</v>
      </c>
      <c r="D130" s="26"/>
      <c r="E130" s="29">
        <v>60</v>
      </c>
      <c r="F130" s="350"/>
      <c r="G130" s="324">
        <f>E130*F130</f>
        <v>0</v>
      </c>
    </row>
    <row r="131" spans="1:7" s="21" customFormat="1" ht="12.75">
      <c r="A131" s="30"/>
      <c r="B131" s="25" t="s">
        <v>105</v>
      </c>
      <c r="C131" s="23" t="s">
        <v>19</v>
      </c>
      <c r="D131" s="26"/>
      <c r="E131" s="29">
        <v>5.5</v>
      </c>
      <c r="F131" s="350"/>
      <c r="G131" s="324">
        <f>E131*F131</f>
        <v>0</v>
      </c>
    </row>
    <row r="132" spans="1:7" s="21" customFormat="1" ht="12.75">
      <c r="A132" s="30"/>
      <c r="B132" s="38"/>
      <c r="C132" s="8"/>
      <c r="D132" s="26"/>
      <c r="E132" s="29"/>
      <c r="F132" s="350"/>
      <c r="G132" s="324"/>
    </row>
    <row r="133" spans="1:7" ht="25.5">
      <c r="A133" s="43" t="s">
        <v>72</v>
      </c>
      <c r="B133" s="86" t="s">
        <v>108</v>
      </c>
      <c r="F133" s="350"/>
      <c r="G133" s="324"/>
    </row>
    <row r="134" spans="2:7" ht="9.75" customHeight="1">
      <c r="B134" s="86"/>
      <c r="F134" s="350"/>
      <c r="G134" s="324"/>
    </row>
    <row r="135" spans="1:7" s="21" customFormat="1" ht="70.5" customHeight="1">
      <c r="A135" s="43"/>
      <c r="B135" s="86" t="s">
        <v>107</v>
      </c>
      <c r="C135" s="23"/>
      <c r="D135" s="26"/>
      <c r="E135" s="29"/>
      <c r="F135" s="350"/>
      <c r="G135" s="324"/>
    </row>
    <row r="136" spans="1:7" s="21" customFormat="1" ht="51">
      <c r="A136" s="43"/>
      <c r="B136" s="86" t="s">
        <v>109</v>
      </c>
      <c r="C136" s="23"/>
      <c r="D136" s="26"/>
      <c r="E136" s="29"/>
      <c r="F136" s="350"/>
      <c r="G136" s="324"/>
    </row>
    <row r="137" spans="1:7" s="21" customFormat="1" ht="12.75">
      <c r="A137" s="43"/>
      <c r="B137" s="87"/>
      <c r="C137" s="23"/>
      <c r="D137" s="26"/>
      <c r="E137" s="29"/>
      <c r="F137" s="350"/>
      <c r="G137" s="324"/>
    </row>
    <row r="138" spans="1:7" s="21" customFormat="1" ht="12.75">
      <c r="A138" s="43"/>
      <c r="B138" s="88" t="s">
        <v>111</v>
      </c>
      <c r="C138" s="23"/>
      <c r="D138" s="26"/>
      <c r="E138" s="29"/>
      <c r="F138" s="350"/>
      <c r="G138" s="324"/>
    </row>
    <row r="139" spans="1:7" s="21" customFormat="1" ht="13.5" customHeight="1">
      <c r="A139" s="43"/>
      <c r="B139" s="88" t="s">
        <v>110</v>
      </c>
      <c r="C139" s="23"/>
      <c r="D139" s="26"/>
      <c r="E139" s="29"/>
      <c r="F139" s="350"/>
      <c r="G139" s="324"/>
    </row>
    <row r="140" spans="1:7" s="21" customFormat="1" ht="12.75">
      <c r="A140" s="43"/>
      <c r="B140" s="88" t="s">
        <v>112</v>
      </c>
      <c r="C140" s="23"/>
      <c r="D140" s="26"/>
      <c r="E140" s="29"/>
      <c r="F140" s="350"/>
      <c r="G140" s="324"/>
    </row>
    <row r="141" spans="1:7" s="21" customFormat="1" ht="15">
      <c r="A141" s="43"/>
      <c r="B141" s="88" t="s">
        <v>113</v>
      </c>
      <c r="C141" s="44"/>
      <c r="D141" s="4"/>
      <c r="E141" s="61"/>
      <c r="F141" s="350"/>
      <c r="G141" s="324"/>
    </row>
    <row r="142" spans="1:7" s="21" customFormat="1" ht="12.75">
      <c r="A142" s="43"/>
      <c r="B142" s="88" t="s">
        <v>114</v>
      </c>
      <c r="C142" s="23"/>
      <c r="D142" s="26"/>
      <c r="E142" s="29"/>
      <c r="F142" s="350"/>
      <c r="G142" s="324"/>
    </row>
    <row r="143" spans="1:7" s="21" customFormat="1" ht="12.75">
      <c r="A143" s="30"/>
      <c r="B143" s="88" t="s">
        <v>115</v>
      </c>
      <c r="C143" s="8"/>
      <c r="D143" s="26"/>
      <c r="E143" s="29"/>
      <c r="F143" s="350"/>
      <c r="G143" s="324"/>
    </row>
    <row r="144" spans="1:7" s="21" customFormat="1" ht="12.75">
      <c r="A144" s="43"/>
      <c r="B144" s="88" t="s">
        <v>116</v>
      </c>
      <c r="C144" s="8"/>
      <c r="D144" s="26"/>
      <c r="E144" s="29"/>
      <c r="F144" s="350"/>
      <c r="G144" s="324"/>
    </row>
    <row r="145" spans="1:7" s="21" customFormat="1" ht="12.75">
      <c r="A145" s="30"/>
      <c r="B145" s="88" t="s">
        <v>117</v>
      </c>
      <c r="C145" s="8"/>
      <c r="D145" s="26"/>
      <c r="E145" s="29"/>
      <c r="F145" s="350"/>
      <c r="G145" s="324"/>
    </row>
    <row r="146" spans="1:7" s="21" customFormat="1" ht="12.75">
      <c r="A146" s="43"/>
      <c r="B146" s="88" t="s">
        <v>118</v>
      </c>
      <c r="C146" s="8"/>
      <c r="D146" s="26"/>
      <c r="E146" s="29"/>
      <c r="F146" s="350"/>
      <c r="G146" s="324"/>
    </row>
    <row r="147" spans="1:7" s="21" customFormat="1" ht="15" customHeight="1">
      <c r="A147" s="46"/>
      <c r="B147" s="85" t="s">
        <v>119</v>
      </c>
      <c r="C147" s="8"/>
      <c r="D147" s="26"/>
      <c r="E147" s="29"/>
      <c r="F147" s="350"/>
      <c r="G147" s="324"/>
    </row>
    <row r="148" spans="1:7" s="21" customFormat="1" ht="13.5" customHeight="1">
      <c r="A148" s="30"/>
      <c r="B148" s="88" t="s">
        <v>120</v>
      </c>
      <c r="C148" s="8"/>
      <c r="D148" s="26"/>
      <c r="E148" s="29"/>
      <c r="F148" s="350"/>
      <c r="G148" s="324"/>
    </row>
    <row r="149" spans="1:7" s="21" customFormat="1" ht="12" customHeight="1">
      <c r="A149" s="30"/>
      <c r="B149" s="85" t="s">
        <v>121</v>
      </c>
      <c r="C149" s="8"/>
      <c r="D149" s="26"/>
      <c r="E149" s="29"/>
      <c r="F149" s="350"/>
      <c r="G149" s="324"/>
    </row>
    <row r="150" spans="1:7" s="21" customFormat="1" ht="15" customHeight="1">
      <c r="A150" s="30"/>
      <c r="B150" s="88" t="s">
        <v>122</v>
      </c>
      <c r="C150" s="8"/>
      <c r="D150" s="26"/>
      <c r="E150" s="29"/>
      <c r="F150" s="350"/>
      <c r="G150" s="324"/>
    </row>
    <row r="151" spans="1:7" s="21" customFormat="1" ht="15" customHeight="1">
      <c r="A151" s="30"/>
      <c r="B151" s="88" t="s">
        <v>125</v>
      </c>
      <c r="C151" s="8"/>
      <c r="D151" s="26"/>
      <c r="E151" s="77"/>
      <c r="F151" s="350"/>
      <c r="G151" s="324"/>
    </row>
    <row r="152" spans="1:7" s="21" customFormat="1" ht="15.75" customHeight="1">
      <c r="A152" s="30"/>
      <c r="B152" s="88" t="s">
        <v>126</v>
      </c>
      <c r="C152" s="8"/>
      <c r="D152" s="26"/>
      <c r="E152" s="77"/>
      <c r="F152" s="350"/>
      <c r="G152" s="324"/>
    </row>
    <row r="153" spans="1:7" s="21" customFormat="1" ht="14.25" customHeight="1">
      <c r="A153" s="30"/>
      <c r="B153" s="88" t="s">
        <v>127</v>
      </c>
      <c r="C153" s="76"/>
      <c r="D153" s="26"/>
      <c r="E153" s="77"/>
      <c r="F153" s="350"/>
      <c r="G153" s="324"/>
    </row>
    <row r="154" spans="1:7" s="21" customFormat="1" ht="15" customHeight="1">
      <c r="A154" s="30"/>
      <c r="B154" s="88" t="s">
        <v>123</v>
      </c>
      <c r="C154" s="8"/>
      <c r="D154" s="26"/>
      <c r="E154" s="77"/>
      <c r="F154" s="350"/>
      <c r="G154" s="324"/>
    </row>
    <row r="155" spans="1:7" s="21" customFormat="1" ht="18" customHeight="1">
      <c r="A155" s="46"/>
      <c r="B155" s="88" t="s">
        <v>124</v>
      </c>
      <c r="C155" s="8"/>
      <c r="D155" s="26"/>
      <c r="E155" s="77"/>
      <c r="F155" s="350"/>
      <c r="G155" s="324"/>
    </row>
    <row r="156" spans="1:7" s="21" customFormat="1" ht="17.25" customHeight="1">
      <c r="A156" s="79"/>
      <c r="B156" s="89" t="s">
        <v>129</v>
      </c>
      <c r="C156" s="44"/>
      <c r="D156" s="27"/>
      <c r="E156" s="80"/>
      <c r="F156" s="350"/>
      <c r="G156" s="324"/>
    </row>
    <row r="157" spans="2:7" ht="15">
      <c r="B157" s="90" t="s">
        <v>128</v>
      </c>
      <c r="F157" s="350"/>
      <c r="G157" s="324"/>
    </row>
    <row r="158" spans="1:7" s="21" customFormat="1" ht="12.75">
      <c r="A158" s="30"/>
      <c r="B158" s="88" t="s">
        <v>130</v>
      </c>
      <c r="C158" s="8"/>
      <c r="D158" s="26"/>
      <c r="E158" s="77"/>
      <c r="F158" s="350"/>
      <c r="G158" s="324"/>
    </row>
    <row r="159" spans="1:7" s="21" customFormat="1" ht="12.75">
      <c r="A159" s="30"/>
      <c r="B159" s="91" t="s">
        <v>140</v>
      </c>
      <c r="C159" s="8"/>
      <c r="D159" s="26"/>
      <c r="E159" s="77"/>
      <c r="F159" s="350"/>
      <c r="G159" s="324"/>
    </row>
    <row r="160" spans="2:7" ht="15">
      <c r="B160" s="90" t="s">
        <v>141</v>
      </c>
      <c r="F160" s="350"/>
      <c r="G160" s="324"/>
    </row>
    <row r="161" spans="1:7" s="21" customFormat="1" ht="12.75">
      <c r="A161" s="64"/>
      <c r="B161" s="88" t="s">
        <v>131</v>
      </c>
      <c r="E161" s="330"/>
      <c r="F161" s="350"/>
      <c r="G161" s="324"/>
    </row>
    <row r="162" spans="1:7" s="21" customFormat="1" ht="12.75">
      <c r="A162" s="64"/>
      <c r="B162" s="88" t="s">
        <v>133</v>
      </c>
      <c r="E162" s="330"/>
      <c r="F162" s="350"/>
      <c r="G162" s="324"/>
    </row>
    <row r="163" spans="2:7" ht="15">
      <c r="B163" s="90" t="s">
        <v>132</v>
      </c>
      <c r="F163" s="350"/>
      <c r="G163" s="324"/>
    </row>
    <row r="164" spans="1:7" s="21" customFormat="1" ht="12.75">
      <c r="A164" s="64"/>
      <c r="B164" s="88" t="s">
        <v>137</v>
      </c>
      <c r="E164" s="330"/>
      <c r="F164" s="350"/>
      <c r="G164" s="324"/>
    </row>
    <row r="165" spans="1:7" s="21" customFormat="1" ht="12.75">
      <c r="A165" s="64"/>
      <c r="B165" s="88" t="s">
        <v>136</v>
      </c>
      <c r="E165" s="330"/>
      <c r="F165" s="350"/>
      <c r="G165" s="324"/>
    </row>
    <row r="166" spans="1:7" s="21" customFormat="1" ht="12.75">
      <c r="A166" s="64"/>
      <c r="B166" s="88" t="s">
        <v>134</v>
      </c>
      <c r="E166" s="330"/>
      <c r="F166" s="350"/>
      <c r="G166" s="324"/>
    </row>
    <row r="167" spans="1:7" s="21" customFormat="1" ht="12.75">
      <c r="A167" s="64"/>
      <c r="B167" s="88" t="s">
        <v>138</v>
      </c>
      <c r="E167" s="330"/>
      <c r="F167" s="350"/>
      <c r="G167" s="324"/>
    </row>
    <row r="168" spans="1:7" s="21" customFormat="1" ht="12.75">
      <c r="A168" s="64"/>
      <c r="B168" s="88" t="s">
        <v>139</v>
      </c>
      <c r="E168" s="330"/>
      <c r="F168" s="350"/>
      <c r="G168" s="324"/>
    </row>
    <row r="169" spans="1:7" s="21" customFormat="1" ht="16.5" customHeight="1">
      <c r="A169" s="46"/>
      <c r="B169" s="88" t="s">
        <v>135</v>
      </c>
      <c r="C169" s="8"/>
      <c r="D169" s="26"/>
      <c r="E169" s="78"/>
      <c r="F169" s="350"/>
      <c r="G169" s="324"/>
    </row>
    <row r="170" spans="1:7" s="21" customFormat="1" ht="16.5" customHeight="1">
      <c r="A170" s="46"/>
      <c r="B170" s="88"/>
      <c r="C170" s="8"/>
      <c r="D170" s="26"/>
      <c r="E170" s="78"/>
      <c r="F170" s="350"/>
      <c r="G170" s="324"/>
    </row>
    <row r="171" spans="1:7" s="21" customFormat="1" ht="12" customHeight="1">
      <c r="A171" s="46"/>
      <c r="B171" s="98" t="s">
        <v>106</v>
      </c>
      <c r="C171" s="8"/>
      <c r="D171" s="26"/>
      <c r="E171" s="78"/>
      <c r="F171" s="350"/>
      <c r="G171" s="324"/>
    </row>
    <row r="172" spans="1:7" s="21" customFormat="1" ht="12.75">
      <c r="A172" s="30"/>
      <c r="B172" s="25" t="s">
        <v>15</v>
      </c>
      <c r="C172" s="23" t="s">
        <v>16</v>
      </c>
      <c r="D172" s="26"/>
      <c r="E172" s="29">
        <v>57</v>
      </c>
      <c r="F172" s="350"/>
      <c r="G172" s="324">
        <f>E172*F172</f>
        <v>0</v>
      </c>
    </row>
    <row r="173" spans="1:7" s="21" customFormat="1" ht="12.75">
      <c r="A173" s="30"/>
      <c r="B173" s="25"/>
      <c r="C173" s="23"/>
      <c r="D173" s="26"/>
      <c r="E173" s="29"/>
      <c r="F173" s="350"/>
      <c r="G173" s="324"/>
    </row>
    <row r="174" spans="1:7" s="21" customFormat="1" ht="76.5">
      <c r="A174" s="46" t="s">
        <v>152</v>
      </c>
      <c r="B174" s="86" t="s">
        <v>153</v>
      </c>
      <c r="C174" s="23"/>
      <c r="D174" s="26"/>
      <c r="E174" s="29"/>
      <c r="F174" s="350"/>
      <c r="G174" s="324"/>
    </row>
    <row r="175" spans="1:7" s="21" customFormat="1" ht="12.75">
      <c r="A175" s="30"/>
      <c r="B175" s="25"/>
      <c r="C175" s="23"/>
      <c r="D175" s="26"/>
      <c r="E175" s="29"/>
      <c r="F175" s="350"/>
      <c r="G175" s="324"/>
    </row>
    <row r="176" spans="1:7" s="21" customFormat="1" ht="12" customHeight="1">
      <c r="A176" s="46"/>
      <c r="B176" s="98" t="s">
        <v>106</v>
      </c>
      <c r="C176" s="8"/>
      <c r="D176" s="26"/>
      <c r="E176" s="78"/>
      <c r="F176" s="350"/>
      <c r="G176" s="324"/>
    </row>
    <row r="177" spans="1:7" s="21" customFormat="1" ht="12.75">
      <c r="A177" s="30"/>
      <c r="B177" s="25" t="s">
        <v>18</v>
      </c>
      <c r="C177" s="23" t="s">
        <v>19</v>
      </c>
      <c r="D177" s="26"/>
      <c r="E177" s="29">
        <v>63</v>
      </c>
      <c r="F177" s="350"/>
      <c r="G177" s="324">
        <f>E177*F177</f>
        <v>0</v>
      </c>
    </row>
    <row r="178" spans="1:7" s="21" customFormat="1" ht="12.75">
      <c r="A178" s="30"/>
      <c r="B178" s="25"/>
      <c r="C178" s="23"/>
      <c r="D178" s="26"/>
      <c r="E178" s="29"/>
      <c r="F178" s="350"/>
      <c r="G178" s="324"/>
    </row>
    <row r="179" spans="1:7" s="21" customFormat="1" ht="54.75" customHeight="1">
      <c r="A179" s="46" t="s">
        <v>154</v>
      </c>
      <c r="B179" s="99" t="s">
        <v>155</v>
      </c>
      <c r="C179" s="23"/>
      <c r="D179" s="26"/>
      <c r="E179" s="29"/>
      <c r="F179" s="350"/>
      <c r="G179" s="324"/>
    </row>
    <row r="180" spans="1:7" s="21" customFormat="1" ht="12.75">
      <c r="A180" s="30"/>
      <c r="B180" s="25" t="s">
        <v>18</v>
      </c>
      <c r="C180" s="23" t="s">
        <v>19</v>
      </c>
      <c r="D180" s="26"/>
      <c r="E180" s="29">
        <v>63</v>
      </c>
      <c r="F180" s="350"/>
      <c r="G180" s="324">
        <f>E180*F180</f>
        <v>0</v>
      </c>
    </row>
    <row r="181" spans="1:7" s="21" customFormat="1" ht="12.75">
      <c r="A181" s="30"/>
      <c r="B181" s="25"/>
      <c r="C181" s="23"/>
      <c r="D181" s="26"/>
      <c r="E181" s="29"/>
      <c r="F181" s="350"/>
      <c r="G181" s="324"/>
    </row>
    <row r="182" spans="1:7" s="21" customFormat="1" ht="12.75">
      <c r="A182" s="30" t="s">
        <v>40</v>
      </c>
      <c r="B182" s="45" t="s">
        <v>44</v>
      </c>
      <c r="C182" s="8"/>
      <c r="D182" s="26"/>
      <c r="E182" s="29"/>
      <c r="F182" s="350"/>
      <c r="G182" s="324">
        <f>SUM(G123:G180)</f>
        <v>0</v>
      </c>
    </row>
    <row r="183" spans="1:7" s="21" customFormat="1" ht="12" customHeight="1" thickBot="1">
      <c r="A183" s="46"/>
      <c r="B183" s="88"/>
      <c r="C183" s="8"/>
      <c r="D183" s="26"/>
      <c r="E183" s="78"/>
      <c r="F183" s="350"/>
      <c r="G183" s="324"/>
    </row>
    <row r="184" spans="1:7" s="21" customFormat="1" ht="13.5" thickBot="1">
      <c r="A184" s="122" t="s">
        <v>45</v>
      </c>
      <c r="B184" s="132" t="s">
        <v>142</v>
      </c>
      <c r="C184" s="124"/>
      <c r="D184" s="125"/>
      <c r="E184" s="126"/>
      <c r="F184" s="351"/>
      <c r="G184" s="325"/>
    </row>
    <row r="185" spans="1:7" s="21" customFormat="1" ht="13.5" customHeight="1">
      <c r="A185" s="46"/>
      <c r="B185" s="88"/>
      <c r="C185" s="8"/>
      <c r="D185" s="26"/>
      <c r="E185" s="78"/>
      <c r="F185" s="350"/>
      <c r="G185" s="324"/>
    </row>
    <row r="186" spans="1:7" s="21" customFormat="1" ht="130.5" customHeight="1">
      <c r="A186" s="46" t="s">
        <v>47</v>
      </c>
      <c r="B186" s="25" t="s">
        <v>207</v>
      </c>
      <c r="C186" s="8"/>
      <c r="D186" s="26"/>
      <c r="E186" s="29"/>
      <c r="F186" s="350"/>
      <c r="G186" s="324"/>
    </row>
    <row r="187" spans="1:7" s="21" customFormat="1" ht="12" customHeight="1">
      <c r="A187" s="30"/>
      <c r="B187" s="52"/>
      <c r="C187" s="8"/>
      <c r="D187" s="26"/>
      <c r="E187" s="29"/>
      <c r="F187" s="350"/>
      <c r="G187" s="324"/>
    </row>
    <row r="188" spans="1:7" s="21" customFormat="1" ht="15" customHeight="1">
      <c r="A188" s="30"/>
      <c r="B188" s="25" t="s">
        <v>144</v>
      </c>
      <c r="C188" s="8"/>
      <c r="D188" s="26"/>
      <c r="E188" s="29"/>
      <c r="F188" s="350"/>
      <c r="G188" s="324"/>
    </row>
    <row r="189" spans="1:7" s="21" customFormat="1" ht="15.75" customHeight="1">
      <c r="A189" s="30"/>
      <c r="B189" s="25" t="s">
        <v>15</v>
      </c>
      <c r="C189" s="76" t="s">
        <v>16</v>
      </c>
      <c r="D189" s="26"/>
      <c r="E189" s="77">
        <v>53</v>
      </c>
      <c r="F189" s="350"/>
      <c r="G189" s="324">
        <f>E189*F189</f>
        <v>0</v>
      </c>
    </row>
    <row r="190" spans="1:7" s="21" customFormat="1" ht="15" customHeight="1">
      <c r="A190" s="30"/>
      <c r="B190" s="25" t="s">
        <v>145</v>
      </c>
      <c r="C190" s="8"/>
      <c r="D190" s="26"/>
      <c r="E190" s="77"/>
      <c r="F190" s="350"/>
      <c r="G190" s="324"/>
    </row>
    <row r="191" spans="1:7" s="21" customFormat="1" ht="15" customHeight="1">
      <c r="A191" s="30"/>
      <c r="B191" s="25" t="s">
        <v>15</v>
      </c>
      <c r="C191" s="76" t="s">
        <v>16</v>
      </c>
      <c r="D191" s="26"/>
      <c r="E191" s="77">
        <v>22</v>
      </c>
      <c r="F191" s="350"/>
      <c r="G191" s="324">
        <f>E191*F191</f>
        <v>0</v>
      </c>
    </row>
    <row r="192" spans="1:7" s="21" customFormat="1" ht="12.75">
      <c r="A192" s="30"/>
      <c r="B192" s="25"/>
      <c r="C192" s="8"/>
      <c r="D192" s="26"/>
      <c r="E192" s="77"/>
      <c r="F192" s="350"/>
      <c r="G192" s="324"/>
    </row>
    <row r="193" spans="1:9" s="97" customFormat="1" ht="223.5" customHeight="1">
      <c r="A193" s="46" t="s">
        <v>48</v>
      </c>
      <c r="B193" s="94" t="s">
        <v>156</v>
      </c>
      <c r="C193" s="95"/>
      <c r="D193" s="96"/>
      <c r="E193" s="77"/>
      <c r="F193" s="350"/>
      <c r="G193" s="324"/>
      <c r="H193" s="35"/>
      <c r="I193" s="36"/>
    </row>
    <row r="194" spans="1:7" s="97" customFormat="1" ht="12.75">
      <c r="A194" s="93"/>
      <c r="B194" s="94" t="s">
        <v>143</v>
      </c>
      <c r="C194" s="92"/>
      <c r="D194" s="96"/>
      <c r="E194" s="96"/>
      <c r="F194" s="350"/>
      <c r="G194" s="324"/>
    </row>
    <row r="195" spans="1:7" s="97" customFormat="1" ht="12.75">
      <c r="A195" s="93"/>
      <c r="B195" s="94"/>
      <c r="C195" s="92"/>
      <c r="D195" s="96"/>
      <c r="E195" s="96"/>
      <c r="F195" s="350"/>
      <c r="G195" s="324"/>
    </row>
    <row r="196" spans="1:7" s="21" customFormat="1" ht="15.75" customHeight="1">
      <c r="A196" s="30"/>
      <c r="B196" s="25" t="s">
        <v>146</v>
      </c>
      <c r="C196" s="8"/>
      <c r="D196" s="26"/>
      <c r="E196" s="29"/>
      <c r="F196" s="350"/>
      <c r="G196" s="324"/>
    </row>
    <row r="197" spans="1:7" s="21" customFormat="1" ht="14.25" customHeight="1">
      <c r="A197" s="30"/>
      <c r="B197" s="25" t="s">
        <v>15</v>
      </c>
      <c r="C197" s="76" t="s">
        <v>16</v>
      </c>
      <c r="D197" s="26"/>
      <c r="E197" s="77">
        <v>23.2</v>
      </c>
      <c r="F197" s="350"/>
      <c r="G197" s="324">
        <f>E197*F197</f>
        <v>0</v>
      </c>
    </row>
    <row r="198" spans="1:7" s="21" customFormat="1" ht="40.5" customHeight="1">
      <c r="A198" s="30"/>
      <c r="B198" s="25" t="s">
        <v>157</v>
      </c>
      <c r="C198" s="8"/>
      <c r="D198" s="26"/>
      <c r="E198" s="77"/>
      <c r="F198" s="350"/>
      <c r="G198" s="324"/>
    </row>
    <row r="199" spans="1:7" s="21" customFormat="1" ht="15.75" customHeight="1">
      <c r="A199" s="30"/>
      <c r="B199" s="25" t="s">
        <v>15</v>
      </c>
      <c r="C199" s="76" t="s">
        <v>16</v>
      </c>
      <c r="D199" s="26"/>
      <c r="E199" s="77">
        <v>6</v>
      </c>
      <c r="F199" s="350"/>
      <c r="G199" s="324">
        <f>E199*F199</f>
        <v>0</v>
      </c>
    </row>
    <row r="200" spans="1:7" s="21" customFormat="1" ht="15.75" customHeight="1">
      <c r="A200" s="30"/>
      <c r="B200" s="25" t="s">
        <v>151</v>
      </c>
      <c r="C200" s="76" t="s">
        <v>16</v>
      </c>
      <c r="D200" s="26"/>
      <c r="E200" s="77">
        <v>11.6</v>
      </c>
      <c r="F200" s="350"/>
      <c r="G200" s="324">
        <f>E200*F200</f>
        <v>0</v>
      </c>
    </row>
    <row r="201" spans="6:7" ht="15">
      <c r="F201" s="350"/>
      <c r="G201" s="324"/>
    </row>
    <row r="202" spans="1:7" s="97" customFormat="1" ht="57" customHeight="1">
      <c r="A202" s="46" t="s">
        <v>49</v>
      </c>
      <c r="B202" s="94" t="s">
        <v>159</v>
      </c>
      <c r="C202" s="95"/>
      <c r="D202" s="96"/>
      <c r="E202" s="96"/>
      <c r="F202" s="350"/>
      <c r="G202" s="324"/>
    </row>
    <row r="203" spans="1:7" s="97" customFormat="1" ht="18" customHeight="1">
      <c r="A203" s="46"/>
      <c r="B203" s="94" t="s">
        <v>143</v>
      </c>
      <c r="C203" s="95"/>
      <c r="D203" s="96"/>
      <c r="E203" s="96"/>
      <c r="F203" s="350"/>
      <c r="G203" s="324"/>
    </row>
    <row r="204" spans="1:7" s="97" customFormat="1" ht="18" customHeight="1">
      <c r="A204" s="46"/>
      <c r="B204" s="94" t="s">
        <v>158</v>
      </c>
      <c r="C204" s="76" t="s">
        <v>16</v>
      </c>
      <c r="D204" s="26"/>
      <c r="E204" s="77">
        <v>27</v>
      </c>
      <c r="F204" s="350"/>
      <c r="G204" s="324">
        <f>E204*F204</f>
        <v>0</v>
      </c>
    </row>
    <row r="205" spans="1:7" s="97" customFormat="1" ht="16.5" customHeight="1">
      <c r="A205" s="46"/>
      <c r="B205" s="94"/>
      <c r="C205" s="76"/>
      <c r="D205" s="26"/>
      <c r="E205" s="77"/>
      <c r="F205" s="350"/>
      <c r="G205" s="324"/>
    </row>
    <row r="206" spans="1:7" s="97" customFormat="1" ht="34.5" customHeight="1">
      <c r="A206" s="46" t="s">
        <v>201</v>
      </c>
      <c r="B206" s="94" t="s">
        <v>202</v>
      </c>
      <c r="C206" s="76"/>
      <c r="D206" s="26"/>
      <c r="E206" s="77"/>
      <c r="F206" s="350"/>
      <c r="G206" s="324"/>
    </row>
    <row r="207" spans="1:7" s="21" customFormat="1" ht="15" customHeight="1">
      <c r="A207" s="30"/>
      <c r="B207" s="25" t="s">
        <v>9</v>
      </c>
      <c r="C207" s="76" t="s">
        <v>10</v>
      </c>
      <c r="D207" s="26"/>
      <c r="E207" s="77">
        <v>2</v>
      </c>
      <c r="F207" s="350"/>
      <c r="G207" s="324">
        <f>E207*F207</f>
        <v>0</v>
      </c>
    </row>
    <row r="208" spans="1:7" s="21" customFormat="1" ht="15" customHeight="1">
      <c r="A208" s="30"/>
      <c r="B208" s="25"/>
      <c r="C208" s="76"/>
      <c r="D208" s="26"/>
      <c r="E208" s="77"/>
      <c r="F208" s="350"/>
      <c r="G208" s="324"/>
    </row>
    <row r="209" spans="1:7" s="21" customFormat="1" ht="12.75">
      <c r="A209" s="30" t="s">
        <v>45</v>
      </c>
      <c r="B209" s="45" t="s">
        <v>211</v>
      </c>
      <c r="C209" s="8"/>
      <c r="D209" s="26"/>
      <c r="E209" s="29"/>
      <c r="F209" s="350"/>
      <c r="G209" s="324">
        <f>SUM(G189:G207)</f>
        <v>0</v>
      </c>
    </row>
    <row r="210" spans="1:7" s="97" customFormat="1" ht="12.75" customHeight="1" thickBot="1">
      <c r="A210" s="46"/>
      <c r="B210" s="94"/>
      <c r="C210" s="76"/>
      <c r="D210" s="26"/>
      <c r="E210" s="77"/>
      <c r="F210" s="350"/>
      <c r="G210" s="324"/>
    </row>
    <row r="211" spans="1:7" s="21" customFormat="1" ht="13.5" thickBot="1">
      <c r="A211" s="137" t="s">
        <v>50</v>
      </c>
      <c r="B211" s="138" t="s">
        <v>160</v>
      </c>
      <c r="C211" s="124"/>
      <c r="D211" s="125"/>
      <c r="E211" s="126"/>
      <c r="F211" s="351"/>
      <c r="G211" s="325"/>
    </row>
    <row r="212" spans="1:7" s="97" customFormat="1" ht="13.5" customHeight="1">
      <c r="A212" s="46"/>
      <c r="B212" s="94"/>
      <c r="C212" s="76"/>
      <c r="D212" s="26"/>
      <c r="E212" s="77"/>
      <c r="F212" s="350"/>
      <c r="G212" s="324"/>
    </row>
    <row r="213" spans="1:7" s="102" customFormat="1" ht="24.75" customHeight="1">
      <c r="A213" s="103"/>
      <c r="B213" s="105" t="s">
        <v>161</v>
      </c>
      <c r="C213" s="100"/>
      <c r="D213" s="101"/>
      <c r="E213" s="331"/>
      <c r="F213" s="350"/>
      <c r="G213" s="324"/>
    </row>
    <row r="214" spans="1:7" s="102" customFormat="1" ht="10.5" customHeight="1">
      <c r="A214" s="103"/>
      <c r="B214" s="105"/>
      <c r="C214" s="100"/>
      <c r="D214" s="101"/>
      <c r="E214" s="331"/>
      <c r="F214" s="350"/>
      <c r="G214" s="324"/>
    </row>
    <row r="215" spans="1:7" s="102" customFormat="1" ht="158.25" customHeight="1">
      <c r="A215" s="46" t="s">
        <v>162</v>
      </c>
      <c r="B215" s="106" t="s">
        <v>164</v>
      </c>
      <c r="C215" s="100"/>
      <c r="D215" s="101"/>
      <c r="E215" s="331"/>
      <c r="F215" s="350"/>
      <c r="G215" s="324"/>
    </row>
    <row r="216" spans="1:7" s="103" customFormat="1" ht="27.75" customHeight="1">
      <c r="A216" s="110" t="s">
        <v>71</v>
      </c>
      <c r="B216" s="107" t="s">
        <v>165</v>
      </c>
      <c r="C216" s="108"/>
      <c r="D216" s="109">
        <v>2</v>
      </c>
      <c r="E216" s="332"/>
      <c r="F216" s="350"/>
      <c r="G216" s="324"/>
    </row>
    <row r="217" spans="1:7" s="21" customFormat="1" ht="15" customHeight="1">
      <c r="A217" s="30"/>
      <c r="B217" s="25" t="s">
        <v>9</v>
      </c>
      <c r="C217" s="76" t="s">
        <v>10</v>
      </c>
      <c r="D217" s="26"/>
      <c r="E217" s="77">
        <v>4</v>
      </c>
      <c r="F217" s="350"/>
      <c r="G217" s="324">
        <f>E217*F217</f>
        <v>0</v>
      </c>
    </row>
    <row r="218" spans="1:7" s="103" customFormat="1" ht="15" customHeight="1">
      <c r="A218" s="104"/>
      <c r="B218" s="107"/>
      <c r="C218" s="108"/>
      <c r="D218" s="109"/>
      <c r="E218" s="332"/>
      <c r="F218" s="350"/>
      <c r="G218" s="324"/>
    </row>
    <row r="219" spans="1:7" s="103" customFormat="1" ht="27" customHeight="1">
      <c r="A219" s="104" t="s">
        <v>163</v>
      </c>
      <c r="B219" s="107" t="s">
        <v>166</v>
      </c>
      <c r="C219" s="108"/>
      <c r="D219" s="109">
        <v>1</v>
      </c>
      <c r="E219" s="332"/>
      <c r="F219" s="350"/>
      <c r="G219" s="324"/>
    </row>
    <row r="220" spans="1:7" s="21" customFormat="1" ht="15" customHeight="1">
      <c r="A220" s="30"/>
      <c r="B220" s="25" t="s">
        <v>9</v>
      </c>
      <c r="C220" s="76" t="s">
        <v>10</v>
      </c>
      <c r="D220" s="26"/>
      <c r="E220" s="77">
        <v>3</v>
      </c>
      <c r="F220" s="350"/>
      <c r="G220" s="324">
        <f>E220*F220</f>
        <v>0</v>
      </c>
    </row>
    <row r="221" spans="1:7" s="103" customFormat="1" ht="15.75" customHeight="1">
      <c r="A221" s="104"/>
      <c r="B221" s="107"/>
      <c r="C221" s="108"/>
      <c r="D221" s="109"/>
      <c r="E221" s="332"/>
      <c r="F221" s="350"/>
      <c r="G221" s="324"/>
    </row>
    <row r="222" spans="1:7" s="103" customFormat="1" ht="27" customHeight="1">
      <c r="A222" s="104" t="s">
        <v>167</v>
      </c>
      <c r="B222" s="107" t="s">
        <v>168</v>
      </c>
      <c r="C222" s="108"/>
      <c r="D222" s="109">
        <v>1</v>
      </c>
      <c r="E222" s="332"/>
      <c r="F222" s="350"/>
      <c r="G222" s="324"/>
    </row>
    <row r="223" spans="1:7" s="21" customFormat="1" ht="15" customHeight="1">
      <c r="A223" s="30"/>
      <c r="B223" s="25" t="s">
        <v>9</v>
      </c>
      <c r="C223" s="76" t="s">
        <v>10</v>
      </c>
      <c r="D223" s="26"/>
      <c r="E223" s="77">
        <v>1</v>
      </c>
      <c r="F223" s="350"/>
      <c r="G223" s="324">
        <f>E223*F223</f>
        <v>0</v>
      </c>
    </row>
    <row r="224" spans="1:7" s="21" customFormat="1" ht="15" customHeight="1">
      <c r="A224" s="30"/>
      <c r="B224" s="25"/>
      <c r="C224" s="76"/>
      <c r="D224" s="26"/>
      <c r="E224" s="77"/>
      <c r="F224" s="350"/>
      <c r="G224" s="324"/>
    </row>
    <row r="225" spans="1:7" s="103" customFormat="1" ht="40.5" customHeight="1">
      <c r="A225" s="110" t="s">
        <v>69</v>
      </c>
      <c r="B225" s="107" t="s">
        <v>169</v>
      </c>
      <c r="C225" s="108"/>
      <c r="D225" s="109">
        <v>2</v>
      </c>
      <c r="E225" s="332"/>
      <c r="F225" s="350"/>
      <c r="G225" s="324"/>
    </row>
    <row r="226" spans="1:7" s="21" customFormat="1" ht="15" customHeight="1">
      <c r="A226" s="30"/>
      <c r="B226" s="25" t="s">
        <v>9</v>
      </c>
      <c r="C226" s="76" t="s">
        <v>10</v>
      </c>
      <c r="D226" s="26"/>
      <c r="E226" s="77">
        <v>1</v>
      </c>
      <c r="F226" s="350"/>
      <c r="G226" s="324">
        <f>E226*F226</f>
        <v>0</v>
      </c>
    </row>
    <row r="227" spans="1:7" s="103" customFormat="1" ht="12" customHeight="1">
      <c r="A227" s="104"/>
      <c r="B227" s="107"/>
      <c r="C227" s="108"/>
      <c r="D227" s="109"/>
      <c r="E227" s="332"/>
      <c r="F227" s="350"/>
      <c r="G227" s="324"/>
    </row>
    <row r="228" spans="1:7" s="103" customFormat="1" ht="66.75" customHeight="1">
      <c r="A228" s="110" t="s">
        <v>70</v>
      </c>
      <c r="B228" s="107" t="s">
        <v>198</v>
      </c>
      <c r="C228" s="108"/>
      <c r="D228" s="109">
        <v>1</v>
      </c>
      <c r="E228" s="332"/>
      <c r="F228" s="350"/>
      <c r="G228" s="324"/>
    </row>
    <row r="229" spans="1:7" s="21" customFormat="1" ht="15" customHeight="1">
      <c r="A229" s="30"/>
      <c r="B229" s="25" t="s">
        <v>9</v>
      </c>
      <c r="C229" s="76" t="s">
        <v>10</v>
      </c>
      <c r="D229" s="26"/>
      <c r="E229" s="77">
        <v>1</v>
      </c>
      <c r="F229" s="350"/>
      <c r="G229" s="324">
        <f>E229*F229</f>
        <v>0</v>
      </c>
    </row>
    <row r="230" spans="1:7" s="103" customFormat="1" ht="13.5" customHeight="1">
      <c r="A230" s="104"/>
      <c r="B230" s="107"/>
      <c r="C230" s="108"/>
      <c r="D230" s="109"/>
      <c r="E230" s="332"/>
      <c r="F230" s="350"/>
      <c r="G230" s="324"/>
    </row>
    <row r="231" spans="1:7" s="103" customFormat="1" ht="27" customHeight="1">
      <c r="A231" s="104" t="s">
        <v>170</v>
      </c>
      <c r="B231" s="107" t="s">
        <v>171</v>
      </c>
      <c r="C231" s="108"/>
      <c r="D231" s="109">
        <v>1</v>
      </c>
      <c r="E231" s="332"/>
      <c r="F231" s="350"/>
      <c r="G231" s="324"/>
    </row>
    <row r="232" spans="1:7" s="21" customFormat="1" ht="15" customHeight="1">
      <c r="A232" s="30"/>
      <c r="B232" s="25" t="s">
        <v>9</v>
      </c>
      <c r="C232" s="76" t="s">
        <v>10</v>
      </c>
      <c r="D232" s="26"/>
      <c r="E232" s="77">
        <v>2</v>
      </c>
      <c r="F232" s="350"/>
      <c r="G232" s="324">
        <f>E232*F232</f>
        <v>0</v>
      </c>
    </row>
    <row r="233" spans="1:7" s="97" customFormat="1" ht="14.25" customHeight="1">
      <c r="A233" s="46"/>
      <c r="B233" s="94"/>
      <c r="C233" s="76"/>
      <c r="D233" s="26"/>
      <c r="E233" s="77"/>
      <c r="F233" s="350"/>
      <c r="G233" s="324"/>
    </row>
    <row r="234" spans="1:7" s="103" customFormat="1" ht="27" customHeight="1">
      <c r="A234" s="104" t="s">
        <v>172</v>
      </c>
      <c r="B234" s="107" t="s">
        <v>173</v>
      </c>
      <c r="C234" s="108"/>
      <c r="D234" s="109">
        <v>1</v>
      </c>
      <c r="E234" s="332"/>
      <c r="F234" s="350"/>
      <c r="G234" s="324"/>
    </row>
    <row r="235" spans="1:7" s="21" customFormat="1" ht="15" customHeight="1">
      <c r="A235" s="30"/>
      <c r="B235" s="25" t="s">
        <v>9</v>
      </c>
      <c r="C235" s="76" t="s">
        <v>10</v>
      </c>
      <c r="D235" s="26"/>
      <c r="E235" s="77">
        <v>2</v>
      </c>
      <c r="F235" s="350"/>
      <c r="G235" s="324">
        <f>E235*F235</f>
        <v>0</v>
      </c>
    </row>
    <row r="236" spans="1:7" s="97" customFormat="1" ht="13.5" customHeight="1">
      <c r="A236" s="46"/>
      <c r="B236" s="94"/>
      <c r="C236" s="76"/>
      <c r="D236" s="26"/>
      <c r="E236" s="77"/>
      <c r="F236" s="350"/>
      <c r="G236" s="324"/>
    </row>
    <row r="237" spans="1:7" s="103" customFormat="1" ht="28.5" customHeight="1">
      <c r="A237" s="110" t="s">
        <v>174</v>
      </c>
      <c r="B237" s="107" t="s">
        <v>175</v>
      </c>
      <c r="C237" s="108"/>
      <c r="D237" s="109">
        <v>1</v>
      </c>
      <c r="E237" s="332"/>
      <c r="F237" s="350"/>
      <c r="G237" s="324"/>
    </row>
    <row r="238" spans="1:7" s="21" customFormat="1" ht="15" customHeight="1">
      <c r="A238" s="30"/>
      <c r="B238" s="25" t="s">
        <v>9</v>
      </c>
      <c r="C238" s="76" t="s">
        <v>10</v>
      </c>
      <c r="D238" s="26"/>
      <c r="E238" s="77">
        <v>2</v>
      </c>
      <c r="F238" s="350"/>
      <c r="G238" s="324">
        <f>E238*F238</f>
        <v>0</v>
      </c>
    </row>
    <row r="239" spans="1:7" s="21" customFormat="1" ht="15" customHeight="1">
      <c r="A239" s="30"/>
      <c r="B239" s="25"/>
      <c r="C239" s="76"/>
      <c r="D239" s="26"/>
      <c r="E239" s="77"/>
      <c r="F239" s="350"/>
      <c r="G239" s="324"/>
    </row>
    <row r="240" spans="1:7" s="21" customFormat="1" ht="15" customHeight="1">
      <c r="A240" s="46" t="s">
        <v>177</v>
      </c>
      <c r="B240" s="25" t="s">
        <v>199</v>
      </c>
      <c r="C240" s="76"/>
      <c r="D240" s="26"/>
      <c r="E240" s="77"/>
      <c r="F240" s="350"/>
      <c r="G240" s="324"/>
    </row>
    <row r="241" spans="1:7" s="21" customFormat="1" ht="15" customHeight="1">
      <c r="A241" s="30"/>
      <c r="B241" s="25" t="s">
        <v>9</v>
      </c>
      <c r="C241" s="76" t="s">
        <v>10</v>
      </c>
      <c r="D241" s="26"/>
      <c r="E241" s="77">
        <v>1</v>
      </c>
      <c r="F241" s="350"/>
      <c r="G241" s="324">
        <f>E241*F241</f>
        <v>0</v>
      </c>
    </row>
    <row r="242" spans="1:7" s="97" customFormat="1" ht="18" customHeight="1">
      <c r="A242" s="46"/>
      <c r="B242" s="94"/>
      <c r="C242" s="76"/>
      <c r="D242" s="26"/>
      <c r="E242" s="77"/>
      <c r="F242" s="350"/>
      <c r="G242" s="324"/>
    </row>
    <row r="243" spans="1:7" s="97" customFormat="1" ht="13.5" customHeight="1">
      <c r="A243" s="46"/>
      <c r="B243" s="105" t="s">
        <v>176</v>
      </c>
      <c r="C243" s="76"/>
      <c r="D243" s="26"/>
      <c r="E243" s="77"/>
      <c r="F243" s="350"/>
      <c r="G243" s="324"/>
    </row>
    <row r="244" spans="1:7" s="97" customFormat="1" ht="15.75" customHeight="1">
      <c r="A244" s="46"/>
      <c r="B244" s="105"/>
      <c r="C244" s="76"/>
      <c r="D244" s="26"/>
      <c r="E244" s="77"/>
      <c r="F244" s="350"/>
      <c r="G244" s="324"/>
    </row>
    <row r="245" spans="1:7" s="97" customFormat="1" ht="46.5" customHeight="1">
      <c r="A245" s="46" t="s">
        <v>52</v>
      </c>
      <c r="B245" s="106" t="s">
        <v>208</v>
      </c>
      <c r="C245" s="76"/>
      <c r="D245" s="26"/>
      <c r="E245" s="77"/>
      <c r="F245" s="350"/>
      <c r="G245" s="324"/>
    </row>
    <row r="246" spans="1:7" s="97" customFormat="1" ht="12" customHeight="1">
      <c r="A246" s="46"/>
      <c r="B246" s="94"/>
      <c r="C246" s="76"/>
      <c r="D246" s="26"/>
      <c r="E246" s="77"/>
      <c r="F246" s="350"/>
      <c r="G246" s="324"/>
    </row>
    <row r="247" spans="1:7" s="21" customFormat="1" ht="91.5" customHeight="1">
      <c r="A247" s="65" t="s">
        <v>178</v>
      </c>
      <c r="B247" s="56" t="s">
        <v>209</v>
      </c>
      <c r="C247" s="60"/>
      <c r="D247" s="60"/>
      <c r="E247" s="333"/>
      <c r="F247" s="350"/>
      <c r="G247" s="324"/>
    </row>
    <row r="248" spans="1:7" s="21" customFormat="1" ht="12.75">
      <c r="A248" s="65"/>
      <c r="B248" s="57" t="s">
        <v>9</v>
      </c>
      <c r="C248" s="58" t="s">
        <v>55</v>
      </c>
      <c r="D248" s="59">
        <v>1</v>
      </c>
      <c r="E248" s="111">
        <v>1</v>
      </c>
      <c r="F248" s="350"/>
      <c r="G248" s="324">
        <f>E248*F248</f>
        <v>0</v>
      </c>
    </row>
    <row r="249" spans="1:7" s="97" customFormat="1" ht="18" customHeight="1">
      <c r="A249" s="46"/>
      <c r="B249" s="94"/>
      <c r="C249" s="76"/>
      <c r="D249" s="26"/>
      <c r="E249" s="77"/>
      <c r="F249" s="350"/>
      <c r="G249" s="324"/>
    </row>
    <row r="250" spans="1:7" s="21" customFormat="1" ht="79.5" customHeight="1">
      <c r="A250" s="65" t="s">
        <v>200</v>
      </c>
      <c r="B250" s="56" t="s">
        <v>210</v>
      </c>
      <c r="C250" s="60"/>
      <c r="D250" s="60"/>
      <c r="E250" s="333"/>
      <c r="F250" s="350"/>
      <c r="G250" s="324"/>
    </row>
    <row r="251" spans="1:7" s="21" customFormat="1" ht="12.75">
      <c r="A251" s="65"/>
      <c r="B251" s="57" t="s">
        <v>9</v>
      </c>
      <c r="C251" s="58" t="s">
        <v>55</v>
      </c>
      <c r="D251" s="59">
        <v>1</v>
      </c>
      <c r="E251" s="112">
        <v>1</v>
      </c>
      <c r="F251" s="350"/>
      <c r="G251" s="324">
        <f>E251*F251</f>
        <v>0</v>
      </c>
    </row>
    <row r="252" spans="1:7" s="97" customFormat="1" ht="12.75" customHeight="1">
      <c r="A252" s="46"/>
      <c r="B252" s="94"/>
      <c r="C252" s="76"/>
      <c r="D252" s="26"/>
      <c r="E252" s="77"/>
      <c r="F252" s="350"/>
      <c r="G252" s="324"/>
    </row>
    <row r="253" spans="1:7" s="21" customFormat="1" ht="12.75">
      <c r="A253" s="79" t="s">
        <v>50</v>
      </c>
      <c r="B253" s="84" t="s">
        <v>53</v>
      </c>
      <c r="C253" s="8"/>
      <c r="D253" s="26"/>
      <c r="E253" s="29"/>
      <c r="F253" s="350"/>
      <c r="G253" s="324">
        <f>SUM(G217:G251)</f>
        <v>0</v>
      </c>
    </row>
    <row r="254" spans="1:7" s="21" customFormat="1" ht="13.5" thickBot="1">
      <c r="A254" s="30"/>
      <c r="B254" s="38"/>
      <c r="C254" s="44"/>
      <c r="D254" s="26"/>
      <c r="E254" s="78"/>
      <c r="F254" s="350"/>
      <c r="G254" s="324"/>
    </row>
    <row r="255" spans="1:7" s="62" customFormat="1" ht="13.5" thickBot="1">
      <c r="A255" s="133">
        <v>6</v>
      </c>
      <c r="B255" s="128" t="s">
        <v>54</v>
      </c>
      <c r="C255" s="134"/>
      <c r="D255" s="135"/>
      <c r="E255" s="136"/>
      <c r="F255" s="351"/>
      <c r="G255" s="325"/>
    </row>
    <row r="256" spans="1:7" s="62" customFormat="1" ht="12.75">
      <c r="A256" s="53"/>
      <c r="B256" s="51"/>
      <c r="C256" s="23"/>
      <c r="D256" s="48"/>
      <c r="E256" s="49"/>
      <c r="F256" s="350"/>
      <c r="G256" s="324"/>
    </row>
    <row r="257" spans="1:7" s="62" customFormat="1" ht="39" customHeight="1">
      <c r="A257" s="46" t="s">
        <v>179</v>
      </c>
      <c r="B257" s="52" t="s">
        <v>190</v>
      </c>
      <c r="C257" s="23"/>
      <c r="D257" s="48"/>
      <c r="E257" s="49"/>
      <c r="F257" s="350"/>
      <c r="G257" s="324"/>
    </row>
    <row r="258" spans="1:7" s="62" customFormat="1" ht="12.75">
      <c r="A258" s="55"/>
      <c r="B258" s="51"/>
      <c r="C258" s="23"/>
      <c r="D258" s="48"/>
      <c r="E258" s="49"/>
      <c r="F258" s="350"/>
      <c r="G258" s="324"/>
    </row>
    <row r="259" spans="1:7" s="62" customFormat="1" ht="12.75">
      <c r="A259" s="55"/>
      <c r="B259" s="52" t="s">
        <v>15</v>
      </c>
      <c r="C259" s="23" t="s">
        <v>16</v>
      </c>
      <c r="D259" s="48"/>
      <c r="E259" s="54">
        <v>83</v>
      </c>
      <c r="F259" s="350"/>
      <c r="G259" s="324">
        <f>E259*F259</f>
        <v>0</v>
      </c>
    </row>
    <row r="260" spans="1:7" s="62" customFormat="1" ht="12.75">
      <c r="A260" s="50"/>
      <c r="B260" s="51"/>
      <c r="C260" s="23"/>
      <c r="D260" s="48"/>
      <c r="E260" s="49"/>
      <c r="F260" s="350"/>
      <c r="G260" s="324"/>
    </row>
    <row r="261" spans="1:7" s="62" customFormat="1" ht="25.5">
      <c r="A261" s="46" t="s">
        <v>180</v>
      </c>
      <c r="B261" s="52" t="s">
        <v>181</v>
      </c>
      <c r="C261" s="23"/>
      <c r="D261" s="48"/>
      <c r="E261" s="49"/>
      <c r="F261" s="350"/>
      <c r="G261" s="324"/>
    </row>
    <row r="262" spans="1:7" s="62" customFormat="1" ht="12.75">
      <c r="A262" s="55"/>
      <c r="B262" s="51"/>
      <c r="C262" s="23"/>
      <c r="D262" s="48"/>
      <c r="E262" s="49"/>
      <c r="F262" s="350"/>
      <c r="G262" s="324"/>
    </row>
    <row r="263" spans="1:7" s="62" customFormat="1" ht="12.75">
      <c r="A263" s="55"/>
      <c r="B263" s="52" t="s">
        <v>15</v>
      </c>
      <c r="C263" s="23" t="s">
        <v>16</v>
      </c>
      <c r="D263" s="48"/>
      <c r="E263" s="54">
        <v>83</v>
      </c>
      <c r="F263" s="350"/>
      <c r="G263" s="324">
        <f>E263*F263</f>
        <v>0</v>
      </c>
    </row>
    <row r="264" spans="1:7" s="62" customFormat="1" ht="12.75">
      <c r="A264" s="50"/>
      <c r="B264" s="51"/>
      <c r="C264" s="23"/>
      <c r="D264" s="48"/>
      <c r="E264" s="49"/>
      <c r="F264" s="350"/>
      <c r="G264" s="324"/>
    </row>
    <row r="265" spans="1:7" s="62" customFormat="1" ht="28.5" customHeight="1">
      <c r="A265" s="46" t="s">
        <v>182</v>
      </c>
      <c r="B265" s="52" t="s">
        <v>183</v>
      </c>
      <c r="C265" s="23"/>
      <c r="D265" s="48"/>
      <c r="E265" s="49"/>
      <c r="F265" s="350"/>
      <c r="G265" s="324"/>
    </row>
    <row r="266" spans="1:7" s="62" customFormat="1" ht="40.5" customHeight="1">
      <c r="A266" s="46"/>
      <c r="B266" s="52" t="s">
        <v>185</v>
      </c>
      <c r="C266" s="23"/>
      <c r="D266" s="48"/>
      <c r="E266" s="49"/>
      <c r="F266" s="350"/>
      <c r="G266" s="324"/>
    </row>
    <row r="267" spans="1:7" s="62" customFormat="1" ht="12.75">
      <c r="A267" s="55"/>
      <c r="B267" s="52" t="s">
        <v>15</v>
      </c>
      <c r="C267" s="23" t="s">
        <v>16</v>
      </c>
      <c r="D267" s="48"/>
      <c r="E267" s="54">
        <v>196</v>
      </c>
      <c r="F267" s="350"/>
      <c r="G267" s="324">
        <f>E267*F267</f>
        <v>0</v>
      </c>
    </row>
    <row r="268" spans="1:7" s="62" customFormat="1" ht="12.75">
      <c r="A268" s="50"/>
      <c r="B268" s="51"/>
      <c r="C268" s="23"/>
      <c r="D268" s="48"/>
      <c r="E268" s="49"/>
      <c r="F268" s="350"/>
      <c r="G268" s="324"/>
    </row>
    <row r="269" spans="1:7" s="62" customFormat="1" ht="12.75">
      <c r="A269" s="55" t="s">
        <v>184</v>
      </c>
      <c r="B269" s="47" t="s">
        <v>73</v>
      </c>
      <c r="C269" s="23"/>
      <c r="D269" s="48"/>
      <c r="E269" s="49"/>
      <c r="F269" s="350"/>
      <c r="G269" s="324">
        <f>SUM(G259:G267)</f>
        <v>0</v>
      </c>
    </row>
    <row r="270" spans="1:7" s="62" customFormat="1" ht="12.75">
      <c r="A270" s="55"/>
      <c r="B270" s="47"/>
      <c r="C270" s="23"/>
      <c r="D270" s="48"/>
      <c r="E270" s="49"/>
      <c r="F270" s="350"/>
      <c r="G270" s="324"/>
    </row>
    <row r="271" spans="1:7" s="62" customFormat="1" ht="12.75">
      <c r="A271" s="50"/>
      <c r="B271" s="51"/>
      <c r="C271" s="23"/>
      <c r="D271" s="48"/>
      <c r="E271" s="49"/>
      <c r="F271" s="350"/>
      <c r="G271" s="324"/>
    </row>
    <row r="272" spans="1:7" s="71" customFormat="1" ht="15">
      <c r="A272" s="75" t="s">
        <v>194</v>
      </c>
      <c r="B272" s="67" t="s">
        <v>5</v>
      </c>
      <c r="C272" s="68"/>
      <c r="D272" s="69"/>
      <c r="E272" s="70"/>
      <c r="F272" s="350"/>
      <c r="G272" s="324"/>
    </row>
    <row r="273" spans="1:7" s="71" customFormat="1" ht="15">
      <c r="A273" s="66"/>
      <c r="B273" s="72"/>
      <c r="C273" s="68"/>
      <c r="D273" s="69"/>
      <c r="E273" s="70"/>
      <c r="F273" s="350"/>
      <c r="G273" s="324"/>
    </row>
    <row r="274" spans="1:7" s="71" customFormat="1" ht="15">
      <c r="A274" s="75" t="s">
        <v>56</v>
      </c>
      <c r="B274" s="67" t="s">
        <v>7</v>
      </c>
      <c r="C274" s="68"/>
      <c r="D274" s="69"/>
      <c r="E274" s="70"/>
      <c r="F274" s="350"/>
      <c r="G274" s="334">
        <f>G90</f>
        <v>0</v>
      </c>
    </row>
    <row r="275" spans="1:7" s="71" customFormat="1" ht="15">
      <c r="A275" s="75" t="s">
        <v>57</v>
      </c>
      <c r="B275" s="67" t="s">
        <v>32</v>
      </c>
      <c r="C275" s="68"/>
      <c r="D275" s="69"/>
      <c r="E275" s="70"/>
      <c r="F275" s="350"/>
      <c r="G275" s="334">
        <f>G116</f>
        <v>0</v>
      </c>
    </row>
    <row r="276" spans="1:7" s="71" customFormat="1" ht="15">
      <c r="A276" s="75" t="s">
        <v>58</v>
      </c>
      <c r="B276" s="67" t="s">
        <v>41</v>
      </c>
      <c r="C276" s="68"/>
      <c r="D276" s="69"/>
      <c r="E276" s="70"/>
      <c r="F276" s="350"/>
      <c r="G276" s="334">
        <f>G182</f>
        <v>0</v>
      </c>
    </row>
    <row r="277" spans="1:7" s="71" customFormat="1" ht="15">
      <c r="A277" s="75" t="s">
        <v>59</v>
      </c>
      <c r="B277" s="67" t="s">
        <v>46</v>
      </c>
      <c r="C277" s="68"/>
      <c r="D277" s="69"/>
      <c r="E277" s="70"/>
      <c r="F277" s="350"/>
      <c r="G277" s="334">
        <f>G209</f>
        <v>0</v>
      </c>
    </row>
    <row r="278" spans="1:7" s="71" customFormat="1" ht="15">
      <c r="A278" s="75" t="s">
        <v>60</v>
      </c>
      <c r="B278" s="67" t="s">
        <v>51</v>
      </c>
      <c r="C278" s="68"/>
      <c r="D278" s="69"/>
      <c r="E278" s="70"/>
      <c r="F278" s="350"/>
      <c r="G278" s="334">
        <f>G253</f>
        <v>0</v>
      </c>
    </row>
    <row r="279" spans="1:7" s="71" customFormat="1" ht="15">
      <c r="A279" s="75" t="s">
        <v>61</v>
      </c>
      <c r="B279" s="67" t="s">
        <v>54</v>
      </c>
      <c r="C279" s="68"/>
      <c r="D279" s="69"/>
      <c r="E279" s="70"/>
      <c r="F279" s="350"/>
      <c r="G279" s="334">
        <f>G269</f>
        <v>0</v>
      </c>
    </row>
    <row r="280" spans="1:7" s="71" customFormat="1" ht="15">
      <c r="A280" s="66"/>
      <c r="B280" s="67"/>
      <c r="C280" s="68"/>
      <c r="D280" s="69"/>
      <c r="E280" s="70"/>
      <c r="F280" s="350"/>
      <c r="G280" s="334"/>
    </row>
    <row r="281" spans="1:7" s="71" customFormat="1" ht="15">
      <c r="A281" s="75" t="s">
        <v>194</v>
      </c>
      <c r="B281" s="73" t="s">
        <v>62</v>
      </c>
      <c r="C281" s="68"/>
      <c r="D281" s="69"/>
      <c r="E281" s="70"/>
      <c r="F281" s="350"/>
      <c r="G281" s="334">
        <f>SUM(G274:G279)</f>
        <v>0</v>
      </c>
    </row>
    <row r="282" spans="1:7" s="71" customFormat="1" ht="15">
      <c r="A282" s="66"/>
      <c r="B282" s="73"/>
      <c r="C282" s="68"/>
      <c r="D282" s="69"/>
      <c r="E282" s="70"/>
      <c r="F282" s="350"/>
      <c r="G282" s="324"/>
    </row>
    <row r="283" spans="1:7" s="71" customFormat="1" ht="15">
      <c r="A283" s="66"/>
      <c r="B283" s="74"/>
      <c r="C283" s="68"/>
      <c r="D283" s="69"/>
      <c r="E283" s="70"/>
      <c r="F283" s="350"/>
      <c r="G283" s="324"/>
    </row>
    <row r="284" spans="5:7" s="71" customFormat="1" ht="14.25">
      <c r="E284" s="335"/>
      <c r="F284" s="352"/>
      <c r="G284" s="335"/>
    </row>
    <row r="285" spans="5:7" s="71" customFormat="1" ht="14.25">
      <c r="E285" s="335"/>
      <c r="F285" s="352"/>
      <c r="G285" s="335"/>
    </row>
    <row r="286" spans="5:7" s="71" customFormat="1" ht="14.25">
      <c r="E286" s="335"/>
      <c r="F286" s="352"/>
      <c r="G286" s="335"/>
    </row>
    <row r="287" spans="5:7" s="71" customFormat="1" ht="14.25">
      <c r="E287" s="335"/>
      <c r="F287" s="352"/>
      <c r="G287" s="335"/>
    </row>
    <row r="288" spans="5:7" s="71" customFormat="1" ht="14.25">
      <c r="E288" s="335"/>
      <c r="F288" s="352"/>
      <c r="G288" s="335"/>
    </row>
    <row r="289" spans="5:7" s="71" customFormat="1" ht="14.25">
      <c r="E289" s="335"/>
      <c r="F289" s="352"/>
      <c r="G289" s="335"/>
    </row>
    <row r="290" spans="5:7" s="71" customFormat="1" ht="14.25">
      <c r="E290" s="335"/>
      <c r="F290" s="352"/>
      <c r="G290" s="335"/>
    </row>
    <row r="291" spans="5:7" s="71" customFormat="1" ht="14.25">
      <c r="E291" s="335"/>
      <c r="F291" s="352"/>
      <c r="G291" s="335"/>
    </row>
    <row r="292" spans="5:7" s="71" customFormat="1" ht="14.25">
      <c r="E292" s="335"/>
      <c r="F292" s="352"/>
      <c r="G292" s="335"/>
    </row>
    <row r="293" spans="5:7" s="71" customFormat="1" ht="14.25">
      <c r="E293" s="335"/>
      <c r="F293" s="352"/>
      <c r="G293" s="335"/>
    </row>
    <row r="294" spans="5:7" s="71" customFormat="1" ht="14.25">
      <c r="E294" s="335"/>
      <c r="F294" s="352"/>
      <c r="G294" s="335"/>
    </row>
    <row r="295" spans="5:7" s="71" customFormat="1" ht="14.25">
      <c r="E295" s="335"/>
      <c r="F295" s="352"/>
      <c r="G295" s="335"/>
    </row>
    <row r="302" spans="2:7" ht="15">
      <c r="B302" s="12"/>
      <c r="D302" s="15"/>
      <c r="G302" s="336"/>
    </row>
    <row r="303" spans="2:7" ht="15">
      <c r="B303" s="12"/>
      <c r="D303" s="15"/>
      <c r="G303" s="336"/>
    </row>
    <row r="304" spans="2:7" ht="15">
      <c r="B304" s="12"/>
      <c r="D304" s="15"/>
      <c r="G304" s="336"/>
    </row>
    <row r="305" spans="2:7" ht="15">
      <c r="B305" s="12"/>
      <c r="D305" s="15"/>
      <c r="G305" s="336"/>
    </row>
    <row r="306" spans="2:7" ht="15.75">
      <c r="B306" s="20"/>
      <c r="D306" s="15"/>
      <c r="G306" s="336"/>
    </row>
    <row r="307" spans="2:7" ht="15">
      <c r="B307" s="12"/>
      <c r="D307" s="15"/>
      <c r="G307" s="336"/>
    </row>
    <row r="308" spans="2:7" ht="15">
      <c r="B308" s="12"/>
      <c r="D308" s="15"/>
      <c r="G308" s="336"/>
    </row>
    <row r="309" spans="2:7" ht="15">
      <c r="B309" s="12"/>
      <c r="D309" s="15"/>
      <c r="G309" s="336"/>
    </row>
    <row r="310" spans="2:7" ht="15">
      <c r="B310" s="12"/>
      <c r="D310" s="15"/>
      <c r="G310" s="336"/>
    </row>
    <row r="311" spans="2:7" ht="15">
      <c r="B311" s="12"/>
      <c r="D311" s="15"/>
      <c r="G311" s="336"/>
    </row>
    <row r="312" spans="2:7" ht="15">
      <c r="B312" s="12"/>
      <c r="D312" s="15"/>
      <c r="G312" s="336"/>
    </row>
    <row r="313" spans="2:7" ht="15">
      <c r="B313" s="12"/>
      <c r="D313" s="15"/>
      <c r="G313" s="336"/>
    </row>
    <row r="314" spans="1:7" ht="15">
      <c r="A314" s="11"/>
      <c r="B314" s="12"/>
      <c r="D314" s="15"/>
      <c r="G314" s="336"/>
    </row>
    <row r="315" spans="2:7" ht="15">
      <c r="B315" s="12"/>
      <c r="D315" s="15"/>
      <c r="G315" s="336"/>
    </row>
    <row r="316" spans="2:7" ht="15">
      <c r="B316" s="12"/>
      <c r="D316" s="15"/>
      <c r="G316" s="336"/>
    </row>
    <row r="317" spans="2:7" ht="15">
      <c r="B317" s="12"/>
      <c r="D317" s="15"/>
      <c r="G317" s="336"/>
    </row>
    <row r="318" spans="1:7" ht="15">
      <c r="A318" s="11"/>
      <c r="B318" s="12"/>
      <c r="C318" s="13"/>
      <c r="D318" s="14"/>
      <c r="G318" s="336"/>
    </row>
    <row r="319" spans="2:7" ht="15">
      <c r="B319" s="12"/>
      <c r="D319" s="15"/>
      <c r="G319" s="336"/>
    </row>
    <row r="320" spans="2:7" ht="15">
      <c r="B320" s="12"/>
      <c r="D320" s="15"/>
      <c r="G320" s="336"/>
    </row>
    <row r="321" spans="2:7" ht="15">
      <c r="B321" s="12"/>
      <c r="D321" s="15"/>
      <c r="G321" s="336"/>
    </row>
    <row r="322" spans="1:7" ht="15">
      <c r="A322" s="11"/>
      <c r="B322" s="12"/>
      <c r="C322" s="13"/>
      <c r="D322" s="14"/>
      <c r="G322" s="336"/>
    </row>
    <row r="323" spans="1:7" ht="15">
      <c r="A323" s="11"/>
      <c r="B323" s="12"/>
      <c r="C323" s="13"/>
      <c r="D323" s="14"/>
      <c r="G323" s="336"/>
    </row>
    <row r="324" spans="1:7" ht="15">
      <c r="A324" s="11"/>
      <c r="B324" s="12"/>
      <c r="C324" s="13"/>
      <c r="D324" s="14"/>
      <c r="G324" s="336"/>
    </row>
    <row r="325" spans="1:7" ht="15">
      <c r="A325" s="11"/>
      <c r="B325" s="12"/>
      <c r="C325" s="13"/>
      <c r="D325" s="14"/>
      <c r="F325" s="354"/>
      <c r="G325" s="337"/>
    </row>
    <row r="326" spans="1:7" ht="15">
      <c r="A326" s="11"/>
      <c r="B326" s="12"/>
      <c r="C326" s="13"/>
      <c r="D326" s="14"/>
      <c r="F326" s="354"/>
      <c r="G326" s="337"/>
    </row>
    <row r="327" spans="1:7" ht="15">
      <c r="A327" s="11"/>
      <c r="B327" s="12"/>
      <c r="C327" s="13"/>
      <c r="D327" s="14"/>
      <c r="F327" s="354"/>
      <c r="G327" s="337"/>
    </row>
    <row r="328" spans="1:7" ht="15">
      <c r="A328" s="11"/>
      <c r="B328" s="12"/>
      <c r="C328" s="13"/>
      <c r="D328" s="14"/>
      <c r="F328" s="354"/>
      <c r="G328" s="337"/>
    </row>
    <row r="329" spans="2:7" ht="15">
      <c r="B329" s="12"/>
      <c r="C329" s="13"/>
      <c r="D329" s="14"/>
      <c r="G329" s="336"/>
    </row>
    <row r="330" spans="2:7" ht="15">
      <c r="B330" s="12"/>
      <c r="C330" s="13"/>
      <c r="D330" s="14"/>
      <c r="G330" s="336"/>
    </row>
    <row r="331" spans="2:7" ht="15">
      <c r="B331" s="12"/>
      <c r="C331" s="13"/>
      <c r="D331" s="14"/>
      <c r="G331" s="336"/>
    </row>
    <row r="332" spans="1:7" ht="15">
      <c r="A332" s="11"/>
      <c r="B332" s="12"/>
      <c r="C332" s="13"/>
      <c r="D332" s="14"/>
      <c r="F332" s="354"/>
      <c r="G332" s="337"/>
    </row>
    <row r="333" spans="1:7" ht="15">
      <c r="A333" s="11"/>
      <c r="B333" s="12"/>
      <c r="C333" s="13"/>
      <c r="D333" s="14"/>
      <c r="F333" s="354"/>
      <c r="G333" s="337"/>
    </row>
    <row r="334" spans="1:7" ht="15">
      <c r="A334" s="11"/>
      <c r="B334" s="12"/>
      <c r="C334" s="13"/>
      <c r="D334" s="14"/>
      <c r="F334" s="354"/>
      <c r="G334" s="337"/>
    </row>
    <row r="335" spans="2:7" ht="15">
      <c r="B335" s="12"/>
      <c r="D335" s="15"/>
      <c r="G335" s="336"/>
    </row>
    <row r="336" spans="2:7" ht="15">
      <c r="B336" s="12"/>
      <c r="D336" s="15"/>
      <c r="G336" s="336"/>
    </row>
    <row r="337" spans="2:7" ht="15">
      <c r="B337" s="12"/>
      <c r="D337" s="15"/>
      <c r="G337" s="336"/>
    </row>
    <row r="338" spans="2:7" ht="15">
      <c r="B338" s="12"/>
      <c r="D338" s="15"/>
      <c r="G338" s="336"/>
    </row>
    <row r="339" spans="2:7" ht="15">
      <c r="B339" s="17"/>
      <c r="D339" s="15"/>
      <c r="G339" s="336"/>
    </row>
    <row r="340" spans="2:7" ht="15">
      <c r="B340" s="12"/>
      <c r="D340" s="15"/>
      <c r="G340" s="336"/>
    </row>
    <row r="341" spans="2:7" ht="15">
      <c r="B341" s="12"/>
      <c r="D341" s="15"/>
      <c r="G341" s="336"/>
    </row>
    <row r="342" spans="2:7" ht="15">
      <c r="B342" s="12"/>
      <c r="D342" s="15"/>
      <c r="G342" s="336"/>
    </row>
    <row r="343" spans="2:7" ht="15">
      <c r="B343" s="12"/>
      <c r="D343" s="15"/>
      <c r="G343" s="336"/>
    </row>
    <row r="344" spans="2:7" ht="15">
      <c r="B344" s="12"/>
      <c r="D344" s="15"/>
      <c r="G344" s="336"/>
    </row>
    <row r="345" spans="2:7" ht="15">
      <c r="B345" s="12"/>
      <c r="D345" s="15"/>
      <c r="G345" s="336"/>
    </row>
    <row r="346" spans="2:7" ht="15">
      <c r="B346" s="12"/>
      <c r="D346" s="15"/>
      <c r="G346" s="336"/>
    </row>
    <row r="347" spans="2:7" ht="15">
      <c r="B347" s="12"/>
      <c r="D347" s="15"/>
      <c r="G347" s="336"/>
    </row>
    <row r="348" spans="2:7" ht="15">
      <c r="B348" s="12"/>
      <c r="D348" s="15"/>
      <c r="G348" s="336"/>
    </row>
    <row r="349" spans="2:7" ht="15">
      <c r="B349" s="12"/>
      <c r="D349" s="15"/>
      <c r="G349" s="336"/>
    </row>
    <row r="350" spans="2:7" ht="15">
      <c r="B350" s="12"/>
      <c r="D350" s="15"/>
      <c r="G350" s="336"/>
    </row>
    <row r="351" spans="2:7" ht="15">
      <c r="B351" s="12"/>
      <c r="D351" s="15"/>
      <c r="G351" s="336"/>
    </row>
    <row r="352" spans="2:7" ht="15">
      <c r="B352" s="12"/>
      <c r="D352" s="15"/>
      <c r="G352" s="336"/>
    </row>
    <row r="353" spans="2:7" ht="15">
      <c r="B353" s="12"/>
      <c r="D353" s="15"/>
      <c r="G353" s="336"/>
    </row>
    <row r="354" spans="2:7" ht="15">
      <c r="B354" s="12"/>
      <c r="D354" s="15"/>
      <c r="G354" s="336"/>
    </row>
    <row r="355" spans="2:7" ht="15">
      <c r="B355" s="12"/>
      <c r="D355" s="15"/>
      <c r="G355" s="336"/>
    </row>
    <row r="356" spans="2:7" ht="15">
      <c r="B356" s="12"/>
      <c r="D356" s="15"/>
      <c r="G356" s="336"/>
    </row>
    <row r="357" spans="2:7" ht="15">
      <c r="B357" s="12"/>
      <c r="D357" s="15"/>
      <c r="G357" s="336"/>
    </row>
    <row r="358" spans="2:7" ht="15">
      <c r="B358" s="12"/>
      <c r="D358" s="15"/>
      <c r="G358" s="336"/>
    </row>
    <row r="359" spans="2:7" ht="15">
      <c r="B359" s="12"/>
      <c r="D359" s="15"/>
      <c r="G359" s="336"/>
    </row>
    <row r="360" spans="2:7" ht="15">
      <c r="B360" s="12"/>
      <c r="D360" s="15"/>
      <c r="G360" s="336"/>
    </row>
    <row r="361" spans="2:7" ht="15">
      <c r="B361" s="12"/>
      <c r="D361" s="15"/>
      <c r="G361" s="336"/>
    </row>
    <row r="362" spans="1:7" ht="15">
      <c r="A362" s="11"/>
      <c r="B362" s="12"/>
      <c r="D362" s="15"/>
      <c r="G362" s="336"/>
    </row>
    <row r="363" spans="1:7" ht="15">
      <c r="A363" s="11"/>
      <c r="B363" s="12"/>
      <c r="D363" s="15"/>
      <c r="G363" s="336"/>
    </row>
    <row r="364" spans="1:7" ht="15">
      <c r="A364" s="11"/>
      <c r="B364" s="12"/>
      <c r="D364" s="15"/>
      <c r="G364" s="336"/>
    </row>
    <row r="365" spans="1:7" ht="15">
      <c r="A365" s="11"/>
      <c r="B365" s="12"/>
      <c r="D365" s="15"/>
      <c r="G365" s="336"/>
    </row>
    <row r="366" spans="1:7" ht="15">
      <c r="A366" s="11"/>
      <c r="B366" s="12"/>
      <c r="D366" s="15"/>
      <c r="G366" s="336"/>
    </row>
    <row r="367" spans="1:7" ht="15">
      <c r="A367" s="11"/>
      <c r="B367" s="12"/>
      <c r="D367" s="15"/>
      <c r="G367" s="336"/>
    </row>
    <row r="368" spans="1:7" ht="15">
      <c r="A368" s="11"/>
      <c r="B368" s="12"/>
      <c r="D368" s="15"/>
      <c r="G368" s="336"/>
    </row>
    <row r="369" spans="2:7" ht="15">
      <c r="B369" s="12"/>
      <c r="D369" s="15"/>
      <c r="G369" s="336"/>
    </row>
    <row r="370" spans="2:7" ht="15">
      <c r="B370" s="12"/>
      <c r="D370" s="15"/>
      <c r="G370" s="336"/>
    </row>
    <row r="371" spans="2:7" ht="15">
      <c r="B371" s="12"/>
      <c r="D371" s="15"/>
      <c r="G371" s="336"/>
    </row>
    <row r="372" spans="2:7" ht="15">
      <c r="B372" s="12"/>
      <c r="D372" s="15"/>
      <c r="G372" s="336"/>
    </row>
    <row r="373" spans="2:7" ht="15">
      <c r="B373" s="12"/>
      <c r="D373" s="15"/>
      <c r="G373" s="336"/>
    </row>
    <row r="374" spans="2:7" ht="15">
      <c r="B374" s="12"/>
      <c r="D374" s="15"/>
      <c r="G374" s="336"/>
    </row>
    <row r="375" spans="2:7" ht="15">
      <c r="B375" s="12"/>
      <c r="D375" s="15"/>
      <c r="G375" s="336"/>
    </row>
    <row r="376" spans="2:7" ht="15">
      <c r="B376" s="12"/>
      <c r="D376" s="15"/>
      <c r="G376" s="336"/>
    </row>
    <row r="377" spans="2:7" ht="15">
      <c r="B377" s="12"/>
      <c r="D377" s="15"/>
      <c r="G377" s="336"/>
    </row>
    <row r="378" spans="2:7" ht="15">
      <c r="B378" s="12"/>
      <c r="D378" s="15"/>
      <c r="G378" s="336"/>
    </row>
    <row r="379" spans="2:7" ht="15">
      <c r="B379" s="12"/>
      <c r="D379" s="15"/>
      <c r="G379" s="336"/>
    </row>
    <row r="380" spans="2:7" ht="15">
      <c r="B380" s="12"/>
      <c r="D380" s="15"/>
      <c r="G380" s="336"/>
    </row>
    <row r="381" spans="2:7" ht="15">
      <c r="B381" s="12"/>
      <c r="D381" s="15"/>
      <c r="G381" s="336"/>
    </row>
    <row r="382" spans="2:7" ht="15">
      <c r="B382" s="12"/>
      <c r="D382" s="15"/>
      <c r="G382" s="336"/>
    </row>
    <row r="383" spans="2:7" ht="15">
      <c r="B383" s="12"/>
      <c r="D383" s="15"/>
      <c r="G383" s="336"/>
    </row>
    <row r="384" spans="2:7" ht="15">
      <c r="B384" s="12"/>
      <c r="D384" s="15"/>
      <c r="G384" s="336"/>
    </row>
    <row r="385" spans="2:7" ht="15">
      <c r="B385" s="12"/>
      <c r="D385" s="15"/>
      <c r="G385" s="336"/>
    </row>
    <row r="386" spans="2:7" ht="15">
      <c r="B386" s="12"/>
      <c r="D386" s="15"/>
      <c r="G386" s="336"/>
    </row>
    <row r="387" spans="2:7" ht="15">
      <c r="B387" s="12"/>
      <c r="D387" s="15"/>
      <c r="G387" s="336"/>
    </row>
    <row r="388" spans="2:7" ht="15">
      <c r="B388" s="12"/>
      <c r="D388" s="15"/>
      <c r="G388" s="336"/>
    </row>
    <row r="389" spans="2:7" ht="15">
      <c r="B389" s="12"/>
      <c r="D389" s="15"/>
      <c r="G389" s="336"/>
    </row>
    <row r="390" spans="2:7" ht="15">
      <c r="B390" s="12"/>
      <c r="D390" s="15"/>
      <c r="G390" s="336"/>
    </row>
    <row r="391" spans="2:7" ht="15">
      <c r="B391" s="12"/>
      <c r="D391" s="15"/>
      <c r="G391" s="336"/>
    </row>
    <row r="392" spans="2:7" ht="15">
      <c r="B392" s="12"/>
      <c r="D392" s="15"/>
      <c r="G392" s="336"/>
    </row>
    <row r="393" spans="2:7" ht="15">
      <c r="B393" s="12"/>
      <c r="D393" s="15"/>
      <c r="G393" s="336"/>
    </row>
    <row r="394" spans="2:7" ht="15">
      <c r="B394" s="12"/>
      <c r="D394" s="15"/>
      <c r="G394" s="336"/>
    </row>
    <row r="395" spans="2:7" ht="15">
      <c r="B395" s="12"/>
      <c r="D395" s="15"/>
      <c r="G395" s="336"/>
    </row>
    <row r="396" spans="2:7" ht="15">
      <c r="B396" s="12"/>
      <c r="D396" s="15"/>
      <c r="G396" s="336"/>
    </row>
    <row r="397" spans="2:7" ht="15">
      <c r="B397" s="12"/>
      <c r="D397" s="15"/>
      <c r="G397" s="336"/>
    </row>
    <row r="398" spans="2:7" ht="15">
      <c r="B398" s="12"/>
      <c r="D398" s="15"/>
      <c r="G398" s="336"/>
    </row>
    <row r="399" spans="2:7" ht="15">
      <c r="B399" s="12"/>
      <c r="D399" s="15"/>
      <c r="G399" s="336"/>
    </row>
    <row r="400" spans="2:7" ht="15">
      <c r="B400" s="12"/>
      <c r="D400" s="15"/>
      <c r="G400" s="336"/>
    </row>
    <row r="401" spans="2:7" ht="15">
      <c r="B401" s="12"/>
      <c r="D401" s="15"/>
      <c r="G401" s="336"/>
    </row>
    <row r="402" spans="2:7" ht="15">
      <c r="B402" s="12"/>
      <c r="D402" s="15"/>
      <c r="G402" s="336"/>
    </row>
    <row r="403" spans="2:7" ht="15">
      <c r="B403" s="12"/>
      <c r="D403" s="15"/>
      <c r="G403" s="336"/>
    </row>
    <row r="404" spans="2:7" ht="15">
      <c r="B404" s="12"/>
      <c r="D404" s="15"/>
      <c r="G404" s="336"/>
    </row>
    <row r="405" spans="2:7" ht="15">
      <c r="B405" s="12"/>
      <c r="D405" s="15"/>
      <c r="G405" s="336"/>
    </row>
    <row r="406" spans="2:7" ht="15">
      <c r="B406" s="12"/>
      <c r="D406" s="15"/>
      <c r="G406" s="336"/>
    </row>
    <row r="407" spans="2:7" ht="15">
      <c r="B407" s="12"/>
      <c r="D407" s="15"/>
      <c r="G407" s="336"/>
    </row>
    <row r="408" spans="2:7" ht="15">
      <c r="B408" s="12"/>
      <c r="D408" s="15"/>
      <c r="G408" s="336"/>
    </row>
    <row r="409" spans="2:7" ht="15">
      <c r="B409" s="12"/>
      <c r="D409" s="15"/>
      <c r="G409" s="336"/>
    </row>
    <row r="410" spans="2:7" ht="15">
      <c r="B410" s="12"/>
      <c r="D410" s="15"/>
      <c r="G410" s="336"/>
    </row>
    <row r="411" spans="2:7" ht="15">
      <c r="B411" s="12"/>
      <c r="D411" s="15"/>
      <c r="G411" s="336"/>
    </row>
    <row r="412" spans="2:7" ht="15">
      <c r="B412" s="12"/>
      <c r="D412" s="15"/>
      <c r="G412" s="336"/>
    </row>
  </sheetData>
  <sheetProtection password="CC47" sheet="1"/>
  <mergeCells count="7">
    <mergeCell ref="A4:A7"/>
    <mergeCell ref="A1:A3"/>
    <mergeCell ref="C1:C3"/>
    <mergeCell ref="E1:E3"/>
    <mergeCell ref="G1:G3"/>
    <mergeCell ref="B1:B3"/>
    <mergeCell ref="B4:B7"/>
  </mergeCells>
  <printOptions/>
  <pageMargins left="1.15" right="0" top="0.9701388888888889" bottom="0.929861111111111" header="0.5118055555555555" footer="0.5118055555555555"/>
  <pageSetup horizontalDpi="300" verticalDpi="300" orientation="portrait" paperSize="9" scale="60" r:id="rId1"/>
  <headerFooter alignWithMargins="0">
    <oddFooter>&amp;CTroškovnik 
str.  &amp;P</oddFooter>
  </headerFooter>
  <rowBreaks count="7" manualBreakCount="7">
    <brk id="43" max="6" man="1"/>
    <brk id="75" max="6" man="1"/>
    <brk id="116" max="6" man="1"/>
    <brk id="172" max="6" man="1"/>
    <brk id="209" max="6" man="1"/>
    <brk id="253" max="6" man="1"/>
    <brk id="2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4"/>
  <sheetViews>
    <sheetView showOutlineSymbols="0" zoomScaleSheetLayoutView="100" workbookViewId="0" topLeftCell="A7">
      <selection activeCell="K14" sqref="K14"/>
    </sheetView>
  </sheetViews>
  <sheetFormatPr defaultColWidth="8.88671875" defaultRowHeight="15"/>
  <cols>
    <col min="1" max="1" width="8.3359375" style="0" customWidth="1"/>
    <col min="2" max="2" width="8.88671875" style="0" customWidth="1"/>
    <col min="7" max="7" width="2.88671875" style="0" customWidth="1"/>
    <col min="10" max="10" width="13.21484375" style="377" customWidth="1"/>
    <col min="11" max="11" width="16.21484375" style="279" customWidth="1"/>
  </cols>
  <sheetData>
    <row r="1" spans="1:11" ht="15">
      <c r="A1" s="425" t="s">
        <v>0</v>
      </c>
      <c r="B1" s="428" t="s">
        <v>1</v>
      </c>
      <c r="C1" s="429"/>
      <c r="D1" s="429"/>
      <c r="E1" s="429"/>
      <c r="F1" s="429"/>
      <c r="G1" s="430"/>
      <c r="H1" s="414" t="s">
        <v>543</v>
      </c>
      <c r="I1" s="443" t="s">
        <v>270</v>
      </c>
      <c r="J1" s="440" t="s">
        <v>4</v>
      </c>
      <c r="K1" s="437" t="s">
        <v>271</v>
      </c>
    </row>
    <row r="2" spans="1:11" ht="22.5" customHeight="1">
      <c r="A2" s="426"/>
      <c r="B2" s="431"/>
      <c r="C2" s="432"/>
      <c r="D2" s="432"/>
      <c r="E2" s="432"/>
      <c r="F2" s="432"/>
      <c r="G2" s="433"/>
      <c r="H2" s="415"/>
      <c r="I2" s="444"/>
      <c r="J2" s="441"/>
      <c r="K2" s="438"/>
    </row>
    <row r="3" spans="1:11" ht="25.5" customHeight="1" thickBot="1">
      <c r="A3" s="427"/>
      <c r="B3" s="434"/>
      <c r="C3" s="435"/>
      <c r="D3" s="435"/>
      <c r="E3" s="435"/>
      <c r="F3" s="435"/>
      <c r="G3" s="436"/>
      <c r="H3" s="416"/>
      <c r="I3" s="445"/>
      <c r="J3" s="442"/>
      <c r="K3" s="439"/>
    </row>
    <row r="4" spans="1:11" ht="15" customHeight="1">
      <c r="A4" s="446" t="s">
        <v>197</v>
      </c>
      <c r="B4" s="421" t="s">
        <v>542</v>
      </c>
      <c r="C4" s="421"/>
      <c r="D4" s="421"/>
      <c r="E4" s="421"/>
      <c r="F4" s="421"/>
      <c r="G4" s="421"/>
      <c r="H4" s="421"/>
      <c r="I4" s="421"/>
      <c r="J4" s="361"/>
      <c r="K4" s="355"/>
    </row>
    <row r="5" spans="1:11" ht="15.75" customHeight="1">
      <c r="A5" s="447"/>
      <c r="B5" s="422"/>
      <c r="C5" s="422"/>
      <c r="D5" s="422"/>
      <c r="E5" s="422"/>
      <c r="F5" s="422"/>
      <c r="G5" s="422"/>
      <c r="H5" s="422"/>
      <c r="I5" s="422"/>
      <c r="J5" s="362"/>
      <c r="K5" s="356"/>
    </row>
    <row r="6" spans="1:11" ht="15.75" customHeight="1">
      <c r="A6" s="447"/>
      <c r="B6" s="422"/>
      <c r="C6" s="422"/>
      <c r="D6" s="422"/>
      <c r="E6" s="422"/>
      <c r="F6" s="422"/>
      <c r="G6" s="422"/>
      <c r="H6" s="422"/>
      <c r="I6" s="422"/>
      <c r="J6" s="362"/>
      <c r="K6" s="356"/>
    </row>
    <row r="7" spans="1:11" ht="15.75" customHeight="1" thickBot="1">
      <c r="A7" s="448"/>
      <c r="B7" s="423"/>
      <c r="C7" s="423"/>
      <c r="D7" s="423"/>
      <c r="E7" s="423"/>
      <c r="F7" s="423"/>
      <c r="G7" s="423"/>
      <c r="H7" s="423"/>
      <c r="I7" s="423"/>
      <c r="J7" s="363"/>
      <c r="K7" s="357"/>
    </row>
    <row r="8" spans="1:11" ht="15">
      <c r="A8" s="280" t="s">
        <v>272</v>
      </c>
      <c r="B8" s="281"/>
      <c r="C8" s="281"/>
      <c r="D8" s="281"/>
      <c r="E8" s="282"/>
      <c r="F8" s="282"/>
      <c r="G8" s="282"/>
      <c r="H8" s="282"/>
      <c r="I8" s="282"/>
      <c r="J8" s="364"/>
      <c r="K8" s="283"/>
    </row>
    <row r="9" spans="1:11" ht="15">
      <c r="A9" s="184"/>
      <c r="B9" s="183"/>
      <c r="C9" s="183"/>
      <c r="D9" s="183"/>
      <c r="E9" s="183"/>
      <c r="F9" s="183"/>
      <c r="G9" s="183"/>
      <c r="H9" s="183"/>
      <c r="I9" s="183"/>
      <c r="J9" s="365"/>
      <c r="K9" s="262"/>
    </row>
    <row r="10" spans="1:11" ht="15">
      <c r="A10" s="185">
        <v>1</v>
      </c>
      <c r="B10" s="183" t="s">
        <v>273</v>
      </c>
      <c r="C10" s="183"/>
      <c r="D10" s="183"/>
      <c r="E10" s="183"/>
      <c r="F10" s="183"/>
      <c r="G10" s="183"/>
      <c r="H10" s="183"/>
      <c r="I10" s="183"/>
      <c r="J10" s="365"/>
      <c r="K10" s="262"/>
    </row>
    <row r="11" spans="1:11" ht="15">
      <c r="A11" s="185"/>
      <c r="B11" s="183" t="s">
        <v>274</v>
      </c>
      <c r="C11" s="183"/>
      <c r="D11" s="183"/>
      <c r="E11" s="183"/>
      <c r="F11" s="183"/>
      <c r="G11" s="183"/>
      <c r="H11" s="183"/>
      <c r="I11" s="183"/>
      <c r="J11" s="365"/>
      <c r="K11" s="262"/>
    </row>
    <row r="12" spans="1:11" ht="15">
      <c r="A12" s="185"/>
      <c r="B12" s="183" t="s">
        <v>275</v>
      </c>
      <c r="C12" s="183"/>
      <c r="D12" s="183"/>
      <c r="E12" s="183"/>
      <c r="F12" s="183"/>
      <c r="G12" s="183"/>
      <c r="H12" s="183"/>
      <c r="I12" s="183"/>
      <c r="J12" s="365"/>
      <c r="K12" s="262"/>
    </row>
    <row r="13" spans="1:11" ht="15">
      <c r="A13" s="183"/>
      <c r="B13" s="183"/>
      <c r="C13" s="183"/>
      <c r="D13" s="183"/>
      <c r="E13" s="183"/>
      <c r="F13" s="183"/>
      <c r="G13" s="183"/>
      <c r="H13" s="183"/>
      <c r="I13" s="183"/>
      <c r="J13" s="365"/>
      <c r="K13" s="262"/>
    </row>
    <row r="14" spans="1:11" ht="15">
      <c r="A14" s="185"/>
      <c r="B14" s="183"/>
      <c r="C14" s="185"/>
      <c r="D14" s="185"/>
      <c r="E14" s="186"/>
      <c r="F14" s="183"/>
      <c r="G14" s="185"/>
      <c r="H14" s="185" t="s">
        <v>252</v>
      </c>
      <c r="I14" s="185">
        <v>1</v>
      </c>
      <c r="J14" s="365"/>
      <c r="K14" s="262">
        <f>I14*J14</f>
        <v>0</v>
      </c>
    </row>
    <row r="15" spans="1:11" ht="15">
      <c r="A15" s="185"/>
      <c r="B15" s="185"/>
      <c r="C15" s="185"/>
      <c r="D15" s="185"/>
      <c r="E15" s="186"/>
      <c r="F15" s="183"/>
      <c r="G15" s="185"/>
      <c r="H15" s="185"/>
      <c r="I15" s="185"/>
      <c r="J15" s="365"/>
      <c r="K15" s="262"/>
    </row>
    <row r="16" spans="1:11" ht="15">
      <c r="A16" s="185">
        <v>2</v>
      </c>
      <c r="B16" s="183" t="s">
        <v>277</v>
      </c>
      <c r="C16" s="183"/>
      <c r="D16" s="183"/>
      <c r="E16" s="183"/>
      <c r="F16" s="183"/>
      <c r="G16" s="183"/>
      <c r="H16" s="183"/>
      <c r="I16" s="183"/>
      <c r="J16" s="365"/>
      <c r="K16" s="262"/>
    </row>
    <row r="17" spans="1:11" ht="15">
      <c r="A17" s="185"/>
      <c r="B17" s="183" t="s">
        <v>278</v>
      </c>
      <c r="C17" s="183"/>
      <c r="D17" s="183"/>
      <c r="E17" s="183"/>
      <c r="F17" s="183"/>
      <c r="G17" s="183"/>
      <c r="H17" s="183"/>
      <c r="I17" s="183"/>
      <c r="J17" s="365"/>
      <c r="K17" s="262"/>
    </row>
    <row r="18" spans="1:11" ht="15">
      <c r="A18" s="185"/>
      <c r="B18" s="183"/>
      <c r="C18" s="183"/>
      <c r="D18" s="183"/>
      <c r="E18" s="183"/>
      <c r="F18" s="183"/>
      <c r="G18" s="183"/>
      <c r="H18" s="183"/>
      <c r="I18" s="183"/>
      <c r="J18" s="365"/>
      <c r="K18" s="262"/>
    </row>
    <row r="19" spans="1:11" ht="15">
      <c r="A19" s="185"/>
      <c r="B19" s="185"/>
      <c r="C19" s="185"/>
      <c r="D19" s="185"/>
      <c r="E19" s="186"/>
      <c r="F19" s="183"/>
      <c r="G19" s="185"/>
      <c r="H19" s="185" t="s">
        <v>252</v>
      </c>
      <c r="I19" s="185">
        <v>1</v>
      </c>
      <c r="J19" s="365"/>
      <c r="K19" s="262">
        <f>I19*J19</f>
        <v>0</v>
      </c>
    </row>
    <row r="20" spans="1:11" ht="15">
      <c r="A20" s="185"/>
      <c r="B20" s="185"/>
      <c r="C20" s="185"/>
      <c r="D20" s="185"/>
      <c r="E20" s="186"/>
      <c r="F20" s="183"/>
      <c r="G20" s="185"/>
      <c r="H20" s="185"/>
      <c r="I20" s="185"/>
      <c r="J20" s="365"/>
      <c r="K20" s="262"/>
    </row>
    <row r="21" spans="1:11" ht="15">
      <c r="A21" s="185">
        <v>3</v>
      </c>
      <c r="B21" s="187" t="s">
        <v>279</v>
      </c>
      <c r="C21" s="183"/>
      <c r="D21" s="183"/>
      <c r="E21" s="183"/>
      <c r="F21" s="183"/>
      <c r="G21" s="183"/>
      <c r="H21" s="183"/>
      <c r="I21" s="183"/>
      <c r="J21" s="365"/>
      <c r="K21" s="262"/>
    </row>
    <row r="22" spans="1:11" ht="15">
      <c r="A22" s="185"/>
      <c r="B22" s="183" t="s">
        <v>280</v>
      </c>
      <c r="C22" s="183"/>
      <c r="D22" s="183"/>
      <c r="E22" s="183"/>
      <c r="F22" s="183"/>
      <c r="G22" s="183"/>
      <c r="H22" s="183"/>
      <c r="I22" s="183"/>
      <c r="J22" s="365"/>
      <c r="K22" s="262"/>
    </row>
    <row r="23" spans="1:11" ht="15">
      <c r="A23" s="185"/>
      <c r="B23" s="183" t="s">
        <v>281</v>
      </c>
      <c r="C23" s="183"/>
      <c r="D23" s="183"/>
      <c r="E23" s="183"/>
      <c r="F23" s="183"/>
      <c r="G23" s="183"/>
      <c r="H23" s="183"/>
      <c r="I23" s="183"/>
      <c r="J23" s="365"/>
      <c r="K23" s="262"/>
    </row>
    <row r="24" spans="1:11" ht="15">
      <c r="A24" s="185"/>
      <c r="B24" s="183" t="s">
        <v>282</v>
      </c>
      <c r="C24" s="183"/>
      <c r="D24" s="183"/>
      <c r="E24" s="183"/>
      <c r="F24" s="183"/>
      <c r="G24" s="183"/>
      <c r="H24" s="183"/>
      <c r="I24" s="183"/>
      <c r="J24" s="365"/>
      <c r="K24" s="262"/>
    </row>
    <row r="25" spans="1:11" ht="15">
      <c r="A25" s="185"/>
      <c r="B25" s="183" t="s">
        <v>283</v>
      </c>
      <c r="C25" s="183"/>
      <c r="D25" s="183"/>
      <c r="E25" s="183"/>
      <c r="F25" s="183"/>
      <c r="G25" s="183"/>
      <c r="H25" s="183"/>
      <c r="I25" s="183"/>
      <c r="J25" s="365"/>
      <c r="K25" s="262"/>
    </row>
    <row r="26" spans="1:11" ht="15">
      <c r="A26" s="185"/>
      <c r="B26" s="183"/>
      <c r="C26" s="183"/>
      <c r="D26" s="183"/>
      <c r="E26" s="183"/>
      <c r="F26" s="183"/>
      <c r="G26" s="183"/>
      <c r="H26" s="183"/>
      <c r="I26" s="183"/>
      <c r="J26" s="365"/>
      <c r="K26" s="262"/>
    </row>
    <row r="27" spans="1:11" ht="15">
      <c r="A27" s="185"/>
      <c r="B27" s="185"/>
      <c r="C27" s="185"/>
      <c r="D27" s="185"/>
      <c r="E27" s="186"/>
      <c r="F27" s="183"/>
      <c r="G27" s="185"/>
      <c r="H27" s="185" t="s">
        <v>252</v>
      </c>
      <c r="I27" s="185">
        <v>1</v>
      </c>
      <c r="J27" s="365"/>
      <c r="K27" s="262">
        <f>I27*J27</f>
        <v>0</v>
      </c>
    </row>
    <row r="28" spans="1:11" ht="15">
      <c r="A28" s="185"/>
      <c r="B28" s="183"/>
      <c r="C28" s="183"/>
      <c r="D28" s="183"/>
      <c r="E28" s="183"/>
      <c r="F28" s="183"/>
      <c r="G28" s="183"/>
      <c r="H28" s="183"/>
      <c r="I28" s="183"/>
      <c r="J28" s="365"/>
      <c r="K28" s="263"/>
    </row>
    <row r="29" spans="1:11" ht="15">
      <c r="A29" s="185">
        <v>4</v>
      </c>
      <c r="B29" s="187" t="s">
        <v>547</v>
      </c>
      <c r="C29" s="183"/>
      <c r="D29" s="183"/>
      <c r="E29" s="183"/>
      <c r="F29" s="183"/>
      <c r="G29" s="183"/>
      <c r="H29" s="183"/>
      <c r="I29" s="183"/>
      <c r="J29" s="365"/>
      <c r="K29" s="263"/>
    </row>
    <row r="30" spans="1:11" ht="15">
      <c r="A30" s="185"/>
      <c r="B30" s="183" t="s">
        <v>284</v>
      </c>
      <c r="C30" s="183"/>
      <c r="D30" s="183"/>
      <c r="E30" s="183"/>
      <c r="F30" s="183"/>
      <c r="G30" s="183"/>
      <c r="H30" s="183"/>
      <c r="I30" s="183"/>
      <c r="J30" s="365"/>
      <c r="K30" s="263"/>
    </row>
    <row r="31" spans="1:11" ht="15">
      <c r="A31" s="185"/>
      <c r="B31" s="183" t="s">
        <v>285</v>
      </c>
      <c r="C31" s="183"/>
      <c r="D31" s="183"/>
      <c r="E31" s="183"/>
      <c r="F31" s="183"/>
      <c r="G31" s="183"/>
      <c r="H31" s="183"/>
      <c r="I31" s="183"/>
      <c r="J31" s="365"/>
      <c r="K31" s="263"/>
    </row>
    <row r="32" spans="1:11" ht="15">
      <c r="A32" s="185"/>
      <c r="B32" s="187" t="s">
        <v>286</v>
      </c>
      <c r="C32" s="183"/>
      <c r="D32" s="183"/>
      <c r="E32" s="183"/>
      <c r="F32" s="183"/>
      <c r="G32" s="183"/>
      <c r="H32" s="183"/>
      <c r="I32" s="183"/>
      <c r="J32" s="365"/>
      <c r="K32" s="262"/>
    </row>
    <row r="33" spans="1:11" ht="15">
      <c r="A33" s="185"/>
      <c r="B33" s="187" t="s">
        <v>287</v>
      </c>
      <c r="C33" s="183"/>
      <c r="D33" s="185"/>
      <c r="E33" s="186"/>
      <c r="F33" s="183"/>
      <c r="G33" s="185"/>
      <c r="H33" s="185"/>
      <c r="I33" s="185"/>
      <c r="J33" s="365"/>
      <c r="K33" s="262"/>
    </row>
    <row r="34" spans="1:11" ht="15">
      <c r="A34" s="185"/>
      <c r="B34" s="187" t="s">
        <v>288</v>
      </c>
      <c r="C34" s="183"/>
      <c r="D34" s="185"/>
      <c r="E34" s="186"/>
      <c r="F34" s="183"/>
      <c r="G34" s="185"/>
      <c r="H34" s="185"/>
      <c r="I34" s="185"/>
      <c r="J34" s="365"/>
      <c r="K34" s="262"/>
    </row>
    <row r="35" spans="1:11" ht="15">
      <c r="A35" s="185"/>
      <c r="B35" s="187" t="s">
        <v>289</v>
      </c>
      <c r="C35" s="183"/>
      <c r="D35" s="185"/>
      <c r="E35" s="186"/>
      <c r="F35" s="183"/>
      <c r="G35" s="185"/>
      <c r="H35" s="185"/>
      <c r="I35" s="185"/>
      <c r="J35" s="365"/>
      <c r="K35" s="262"/>
    </row>
    <row r="36" spans="1:11" ht="15">
      <c r="A36" s="185"/>
      <c r="B36" s="187" t="s">
        <v>290</v>
      </c>
      <c r="C36" s="183"/>
      <c r="D36" s="185"/>
      <c r="E36" s="186"/>
      <c r="F36" s="183"/>
      <c r="G36" s="185"/>
      <c r="H36" s="185"/>
      <c r="I36" s="185"/>
      <c r="J36" s="365"/>
      <c r="K36" s="262"/>
    </row>
    <row r="37" spans="1:11" ht="15">
      <c r="A37" s="185"/>
      <c r="B37" s="187" t="s">
        <v>291</v>
      </c>
      <c r="C37" s="183"/>
      <c r="D37" s="185"/>
      <c r="E37" s="186"/>
      <c r="F37" s="183"/>
      <c r="G37" s="185"/>
      <c r="H37" s="185"/>
      <c r="I37" s="185"/>
      <c r="J37" s="365"/>
      <c r="K37" s="262"/>
    </row>
    <row r="38" spans="1:11" ht="15">
      <c r="A38" s="185"/>
      <c r="B38" s="187" t="s">
        <v>292</v>
      </c>
      <c r="C38" s="183"/>
      <c r="D38" s="185"/>
      <c r="E38" s="186"/>
      <c r="F38" s="183"/>
      <c r="G38" s="185"/>
      <c r="H38" s="185"/>
      <c r="I38" s="185"/>
      <c r="J38" s="365"/>
      <c r="K38" s="262"/>
    </row>
    <row r="39" spans="1:11" ht="15">
      <c r="A39" s="185"/>
      <c r="B39" s="187" t="s">
        <v>293</v>
      </c>
      <c r="C39" s="183"/>
      <c r="D39" s="185"/>
      <c r="E39" s="186"/>
      <c r="F39" s="183"/>
      <c r="G39" s="185"/>
      <c r="H39" s="185"/>
      <c r="I39" s="185"/>
      <c r="J39" s="365"/>
      <c r="K39" s="262"/>
    </row>
    <row r="40" spans="1:11" ht="15">
      <c r="A40" s="185"/>
      <c r="B40" s="187" t="s">
        <v>294</v>
      </c>
      <c r="C40" s="183"/>
      <c r="D40" s="185"/>
      <c r="E40" s="186"/>
      <c r="F40" s="183"/>
      <c r="G40" s="185"/>
      <c r="H40" s="185"/>
      <c r="I40" s="185"/>
      <c r="J40" s="365"/>
      <c r="K40" s="262"/>
    </row>
    <row r="41" spans="1:11" ht="15">
      <c r="A41" s="185"/>
      <c r="B41" s="183"/>
      <c r="C41" s="185"/>
      <c r="D41" s="185"/>
      <c r="E41" s="186"/>
      <c r="F41" s="183"/>
      <c r="G41" s="185"/>
      <c r="H41" s="185" t="s">
        <v>252</v>
      </c>
      <c r="I41" s="185">
        <v>1</v>
      </c>
      <c r="J41" s="365"/>
      <c r="K41" s="262">
        <f>I41*J41</f>
        <v>0</v>
      </c>
    </row>
    <row r="42" spans="1:11" ht="15">
      <c r="A42" s="185"/>
      <c r="B42" s="185"/>
      <c r="C42" s="185"/>
      <c r="D42" s="185"/>
      <c r="E42" s="186"/>
      <c r="F42" s="183"/>
      <c r="G42" s="185"/>
      <c r="H42" s="185"/>
      <c r="I42" s="185"/>
      <c r="J42" s="365"/>
      <c r="K42" s="262"/>
    </row>
    <row r="43" spans="1:11" ht="15">
      <c r="A43" s="185"/>
      <c r="B43" s="185"/>
      <c r="C43" s="185"/>
      <c r="D43" s="185"/>
      <c r="E43" s="186"/>
      <c r="F43" s="183"/>
      <c r="G43" s="185"/>
      <c r="H43" s="185"/>
      <c r="I43" s="185"/>
      <c r="J43" s="365"/>
      <c r="K43" s="262"/>
    </row>
    <row r="44" spans="1:11" ht="15">
      <c r="A44" s="185">
        <v>5</v>
      </c>
      <c r="B44" s="183" t="s">
        <v>295</v>
      </c>
      <c r="C44" s="183"/>
      <c r="D44" s="183"/>
      <c r="E44" s="183"/>
      <c r="F44" s="183"/>
      <c r="G44" s="183"/>
      <c r="H44" s="183"/>
      <c r="I44" s="183"/>
      <c r="J44" s="365"/>
      <c r="K44" s="262"/>
    </row>
    <row r="45" spans="1:11" ht="15">
      <c r="A45" s="185"/>
      <c r="B45" s="183"/>
      <c r="C45" s="183"/>
      <c r="D45" s="183"/>
      <c r="E45" s="183"/>
      <c r="F45" s="183"/>
      <c r="G45" s="183"/>
      <c r="H45" s="183"/>
      <c r="I45" s="183"/>
      <c r="J45" s="365"/>
      <c r="K45" s="262"/>
    </row>
    <row r="46" spans="1:11" ht="15">
      <c r="A46" s="185"/>
      <c r="B46" s="185"/>
      <c r="C46" s="185"/>
      <c r="D46" s="185"/>
      <c r="E46" s="186"/>
      <c r="F46" s="183"/>
      <c r="G46" s="185"/>
      <c r="H46" s="185" t="s">
        <v>296</v>
      </c>
      <c r="I46" s="185">
        <v>20</v>
      </c>
      <c r="J46" s="365"/>
      <c r="K46" s="262">
        <f>I46*J46</f>
        <v>0</v>
      </c>
    </row>
    <row r="47" spans="1:11" ht="15">
      <c r="A47" s="185"/>
      <c r="B47" s="185"/>
      <c r="C47" s="185"/>
      <c r="D47" s="185"/>
      <c r="E47" s="186"/>
      <c r="F47" s="183"/>
      <c r="G47" s="185"/>
      <c r="H47" s="185"/>
      <c r="I47" s="185"/>
      <c r="J47" s="365"/>
      <c r="K47" s="262"/>
    </row>
    <row r="48" spans="1:11" ht="15">
      <c r="A48" s="185">
        <v>6</v>
      </c>
      <c r="B48" s="183" t="s">
        <v>297</v>
      </c>
      <c r="C48" s="183"/>
      <c r="D48" s="183"/>
      <c r="E48" s="183"/>
      <c r="F48" s="183"/>
      <c r="G48" s="183"/>
      <c r="H48" s="183"/>
      <c r="I48" s="183"/>
      <c r="J48" s="365"/>
      <c r="K48" s="262"/>
    </row>
    <row r="49" spans="1:11" ht="15">
      <c r="A49" s="185"/>
      <c r="B49" s="183"/>
      <c r="C49" s="183"/>
      <c r="D49" s="183"/>
      <c r="E49" s="183"/>
      <c r="F49" s="183"/>
      <c r="G49" s="183"/>
      <c r="H49" s="183"/>
      <c r="I49" s="183"/>
      <c r="J49" s="365"/>
      <c r="K49" s="262"/>
    </row>
    <row r="50" spans="1:11" ht="15">
      <c r="A50" s="185"/>
      <c r="B50" s="185"/>
      <c r="C50" s="185"/>
      <c r="D50" s="185"/>
      <c r="E50" s="186"/>
      <c r="F50" s="183"/>
      <c r="G50" s="185"/>
      <c r="H50" s="185" t="s">
        <v>296</v>
      </c>
      <c r="I50" s="185">
        <v>20</v>
      </c>
      <c r="J50" s="365"/>
      <c r="K50" s="262">
        <f>I50*J50</f>
        <v>0</v>
      </c>
    </row>
    <row r="51" spans="1:11" ht="15">
      <c r="A51" s="185"/>
      <c r="B51" s="185"/>
      <c r="C51" s="185"/>
      <c r="D51" s="185"/>
      <c r="E51" s="186"/>
      <c r="F51" s="183"/>
      <c r="G51" s="185"/>
      <c r="H51" s="185"/>
      <c r="I51" s="185"/>
      <c r="J51" s="365"/>
      <c r="K51" s="262"/>
    </row>
    <row r="52" spans="1:11" ht="15">
      <c r="A52" s="185">
        <v>7</v>
      </c>
      <c r="B52" s="183" t="s">
        <v>298</v>
      </c>
      <c r="C52" s="185"/>
      <c r="D52" s="185"/>
      <c r="E52" s="186"/>
      <c r="F52" s="183"/>
      <c r="G52" s="185"/>
      <c r="H52" s="185"/>
      <c r="I52" s="185"/>
      <c r="J52" s="365"/>
      <c r="K52" s="262"/>
    </row>
    <row r="53" spans="1:11" ht="15">
      <c r="A53" s="185"/>
      <c r="B53" s="185"/>
      <c r="C53" s="185"/>
      <c r="D53" s="185"/>
      <c r="E53" s="186"/>
      <c r="F53" s="183"/>
      <c r="G53" s="185"/>
      <c r="H53" s="185"/>
      <c r="I53" s="185"/>
      <c r="J53" s="366"/>
      <c r="K53" s="262"/>
    </row>
    <row r="54" spans="1:11" ht="15">
      <c r="A54" s="185"/>
      <c r="B54" s="185"/>
      <c r="C54" s="185"/>
      <c r="D54" s="185"/>
      <c r="E54" s="186"/>
      <c r="F54" s="183"/>
      <c r="G54" s="185"/>
      <c r="H54" s="185" t="s">
        <v>55</v>
      </c>
      <c r="I54" s="185">
        <v>1</v>
      </c>
      <c r="J54" s="366"/>
      <c r="K54" s="262">
        <f>I54*J54</f>
        <v>0</v>
      </c>
    </row>
    <row r="55" spans="1:11" ht="15">
      <c r="A55" s="185"/>
      <c r="B55" s="185"/>
      <c r="C55" s="185"/>
      <c r="D55" s="185"/>
      <c r="E55" s="186"/>
      <c r="F55" s="183"/>
      <c r="G55" s="185"/>
      <c r="H55" s="185"/>
      <c r="I55" s="185"/>
      <c r="J55" s="365"/>
      <c r="K55" s="262"/>
    </row>
    <row r="56" spans="1:11" ht="15">
      <c r="A56" s="185">
        <v>8</v>
      </c>
      <c r="B56" s="183" t="s">
        <v>299</v>
      </c>
      <c r="C56" s="185"/>
      <c r="D56" s="185"/>
      <c r="E56" s="186"/>
      <c r="F56" s="183"/>
      <c r="G56" s="185"/>
      <c r="H56" s="185"/>
      <c r="I56" s="185"/>
      <c r="J56" s="365"/>
      <c r="K56" s="262"/>
    </row>
    <row r="57" spans="1:11" ht="15">
      <c r="A57" s="185"/>
      <c r="B57" s="187" t="s">
        <v>300</v>
      </c>
      <c r="C57" s="185"/>
      <c r="D57" s="185"/>
      <c r="E57" s="186"/>
      <c r="F57" s="183"/>
      <c r="G57" s="185"/>
      <c r="H57" s="185"/>
      <c r="I57" s="185"/>
      <c r="J57" s="365"/>
      <c r="K57" s="262"/>
    </row>
    <row r="58" spans="1:11" ht="15">
      <c r="A58" s="185"/>
      <c r="B58" s="185"/>
      <c r="C58" s="185"/>
      <c r="D58" s="185"/>
      <c r="E58" s="186"/>
      <c r="F58" s="183"/>
      <c r="G58" s="185"/>
      <c r="H58" s="185"/>
      <c r="I58" s="185"/>
      <c r="J58" s="365"/>
      <c r="K58" s="262"/>
    </row>
    <row r="59" spans="1:11" ht="15">
      <c r="A59" s="185"/>
      <c r="B59" s="185"/>
      <c r="C59" s="185"/>
      <c r="D59" s="185"/>
      <c r="E59" s="186"/>
      <c r="F59" s="183"/>
      <c r="G59" s="185"/>
      <c r="H59" s="185" t="s">
        <v>296</v>
      </c>
      <c r="I59" s="185">
        <v>20</v>
      </c>
      <c r="J59" s="365"/>
      <c r="K59" s="262">
        <f>I59*J59</f>
        <v>0</v>
      </c>
    </row>
    <row r="60" spans="1:11" ht="15">
      <c r="A60" s="185"/>
      <c r="B60" s="185"/>
      <c r="C60" s="185"/>
      <c r="D60" s="185"/>
      <c r="E60" s="186"/>
      <c r="F60" s="183"/>
      <c r="G60" s="185"/>
      <c r="H60" s="185"/>
      <c r="I60" s="185"/>
      <c r="J60" s="365"/>
      <c r="K60" s="262"/>
    </row>
    <row r="61" spans="1:11" ht="15">
      <c r="A61" s="192" t="s">
        <v>272</v>
      </c>
      <c r="B61" s="192"/>
      <c r="C61" s="192"/>
      <c r="D61" s="192"/>
      <c r="E61" s="192"/>
      <c r="F61" s="192"/>
      <c r="G61" s="192"/>
      <c r="H61" s="192"/>
      <c r="I61" s="192"/>
      <c r="J61" s="366"/>
      <c r="K61" s="264">
        <f>SUM(K14:K59)</f>
        <v>0</v>
      </c>
    </row>
    <row r="62" spans="1:11" ht="15.75" thickBot="1">
      <c r="A62" s="183"/>
      <c r="B62" s="188"/>
      <c r="C62" s="183"/>
      <c r="D62" s="183"/>
      <c r="E62" s="183"/>
      <c r="F62" s="183"/>
      <c r="G62" s="189"/>
      <c r="H62" s="189"/>
      <c r="I62" s="189"/>
      <c r="J62" s="365"/>
      <c r="K62" s="262"/>
    </row>
    <row r="63" spans="1:11" ht="15.75" thickBot="1">
      <c r="A63" s="190" t="s">
        <v>301</v>
      </c>
      <c r="B63" s="191"/>
      <c r="C63" s="191"/>
      <c r="D63" s="191"/>
      <c r="E63" s="191"/>
      <c r="F63" s="191"/>
      <c r="G63" s="191"/>
      <c r="H63" s="191"/>
      <c r="I63" s="191"/>
      <c r="J63" s="367"/>
      <c r="K63" s="265"/>
    </row>
    <row r="64" spans="1:11" ht="15">
      <c r="A64" s="184"/>
      <c r="B64" s="183"/>
      <c r="C64" s="183"/>
      <c r="D64" s="183"/>
      <c r="E64" s="183"/>
      <c r="F64" s="183"/>
      <c r="G64" s="183"/>
      <c r="H64" s="183"/>
      <c r="I64" s="183"/>
      <c r="J64" s="365"/>
      <c r="K64" s="262"/>
    </row>
    <row r="65" spans="1:11" ht="15">
      <c r="A65" s="185"/>
      <c r="B65" s="187" t="s">
        <v>302</v>
      </c>
      <c r="C65" s="185"/>
      <c r="D65" s="185"/>
      <c r="E65" s="186"/>
      <c r="F65" s="183"/>
      <c r="G65" s="185"/>
      <c r="H65" s="185"/>
      <c r="I65" s="185"/>
      <c r="J65" s="365"/>
      <c r="K65" s="262"/>
    </row>
    <row r="66" spans="1:11" ht="15">
      <c r="A66" s="185"/>
      <c r="B66" s="187" t="s">
        <v>303</v>
      </c>
      <c r="C66" s="185"/>
      <c r="D66" s="185"/>
      <c r="E66" s="186"/>
      <c r="F66" s="183"/>
      <c r="G66" s="185"/>
      <c r="H66" s="185"/>
      <c r="I66" s="185"/>
      <c r="J66" s="365"/>
      <c r="K66" s="262"/>
    </row>
    <row r="67" spans="1:11" ht="15">
      <c r="A67" s="185"/>
      <c r="B67" s="187" t="s">
        <v>304</v>
      </c>
      <c r="C67" s="185"/>
      <c r="D67" s="185"/>
      <c r="E67" s="186"/>
      <c r="F67" s="183"/>
      <c r="G67" s="185"/>
      <c r="H67" s="185"/>
      <c r="I67" s="185"/>
      <c r="J67" s="365"/>
      <c r="K67" s="262"/>
    </row>
    <row r="68" spans="1:11" ht="15">
      <c r="A68" s="185"/>
      <c r="B68" s="185"/>
      <c r="C68" s="185"/>
      <c r="D68" s="185"/>
      <c r="E68" s="186"/>
      <c r="F68" s="183"/>
      <c r="G68" s="185"/>
      <c r="H68" s="185"/>
      <c r="I68" s="185"/>
      <c r="J68" s="365"/>
      <c r="K68" s="262"/>
    </row>
    <row r="69" spans="1:11" ht="15">
      <c r="A69" s="185">
        <v>1</v>
      </c>
      <c r="B69" s="187" t="s">
        <v>305</v>
      </c>
      <c r="C69" s="185"/>
      <c r="D69" s="185"/>
      <c r="E69" s="186"/>
      <c r="F69" s="183"/>
      <c r="G69" s="185"/>
      <c r="H69" s="185"/>
      <c r="I69" s="185"/>
      <c r="J69" s="365"/>
      <c r="K69" s="262"/>
    </row>
    <row r="70" spans="1:11" ht="15">
      <c r="A70" s="185"/>
      <c r="B70" s="183"/>
      <c r="C70" s="183"/>
      <c r="D70" s="183"/>
      <c r="E70" s="183"/>
      <c r="F70" s="183"/>
      <c r="G70" s="183"/>
      <c r="H70" s="183"/>
      <c r="I70" s="183"/>
      <c r="J70" s="365"/>
      <c r="K70" s="262"/>
    </row>
    <row r="71" spans="1:11" ht="15">
      <c r="A71" s="185"/>
      <c r="B71" s="185"/>
      <c r="C71" s="185"/>
      <c r="D71" s="185"/>
      <c r="E71" s="186"/>
      <c r="F71" s="183"/>
      <c r="G71" s="185"/>
      <c r="H71" s="185" t="s">
        <v>55</v>
      </c>
      <c r="I71" s="185">
        <v>4</v>
      </c>
      <c r="J71" s="366"/>
      <c r="K71" s="262">
        <f>I71*J71</f>
        <v>0</v>
      </c>
    </row>
    <row r="72" spans="1:11" ht="15">
      <c r="A72" s="185"/>
      <c r="B72" s="185"/>
      <c r="C72" s="185"/>
      <c r="D72" s="185"/>
      <c r="E72" s="186"/>
      <c r="F72" s="183"/>
      <c r="G72" s="185"/>
      <c r="H72" s="185"/>
      <c r="I72" s="185"/>
      <c r="J72" s="365"/>
      <c r="K72" s="262"/>
    </row>
    <row r="73" spans="1:11" ht="15">
      <c r="A73" s="185">
        <v>2</v>
      </c>
      <c r="B73" s="187" t="s">
        <v>306</v>
      </c>
      <c r="C73" s="185"/>
      <c r="D73" s="185"/>
      <c r="E73" s="186"/>
      <c r="F73" s="183"/>
      <c r="G73" s="185"/>
      <c r="H73" s="185"/>
      <c r="I73" s="185"/>
      <c r="J73" s="365"/>
      <c r="K73" s="262"/>
    </row>
    <row r="74" spans="1:11" ht="15">
      <c r="A74" s="185"/>
      <c r="B74" s="183"/>
      <c r="C74" s="183"/>
      <c r="D74" s="183"/>
      <c r="E74" s="183"/>
      <c r="F74" s="183"/>
      <c r="G74" s="183"/>
      <c r="H74" s="183"/>
      <c r="I74" s="183"/>
      <c r="J74" s="365"/>
      <c r="K74" s="262"/>
    </row>
    <row r="75" spans="1:11" ht="15">
      <c r="A75" s="185"/>
      <c r="B75" s="185"/>
      <c r="C75" s="185"/>
      <c r="D75" s="185"/>
      <c r="E75" s="186"/>
      <c r="F75" s="183"/>
      <c r="G75" s="185"/>
      <c r="H75" s="185" t="s">
        <v>55</v>
      </c>
      <c r="I75" s="185">
        <v>3</v>
      </c>
      <c r="J75" s="366"/>
      <c r="K75" s="262">
        <f>I75*J75</f>
        <v>0</v>
      </c>
    </row>
    <row r="76" spans="1:11" ht="15">
      <c r="A76" s="185"/>
      <c r="B76" s="185"/>
      <c r="C76" s="185"/>
      <c r="D76" s="185"/>
      <c r="E76" s="186"/>
      <c r="F76" s="183"/>
      <c r="G76" s="185"/>
      <c r="H76" s="185"/>
      <c r="I76" s="185"/>
      <c r="J76" s="365"/>
      <c r="K76" s="262"/>
    </row>
    <row r="77" spans="1:11" ht="15">
      <c r="A77" s="185">
        <v>3</v>
      </c>
      <c r="B77" s="187" t="s">
        <v>307</v>
      </c>
      <c r="C77" s="185"/>
      <c r="D77" s="185"/>
      <c r="E77" s="186"/>
      <c r="F77" s="183"/>
      <c r="G77" s="185"/>
      <c r="H77" s="185"/>
      <c r="I77" s="185"/>
      <c r="J77" s="365"/>
      <c r="K77" s="262"/>
    </row>
    <row r="78" spans="1:11" ht="15">
      <c r="A78" s="185"/>
      <c r="B78" s="183"/>
      <c r="C78" s="183"/>
      <c r="D78" s="183"/>
      <c r="E78" s="183"/>
      <c r="F78" s="183"/>
      <c r="G78" s="183"/>
      <c r="H78" s="183"/>
      <c r="I78" s="183"/>
      <c r="J78" s="365"/>
      <c r="K78" s="262"/>
    </row>
    <row r="79" spans="1:11" ht="15">
      <c r="A79" s="185"/>
      <c r="B79" s="185"/>
      <c r="C79" s="185"/>
      <c r="D79" s="185"/>
      <c r="E79" s="186"/>
      <c r="F79" s="183"/>
      <c r="G79" s="185"/>
      <c r="H79" s="185" t="s">
        <v>55</v>
      </c>
      <c r="I79" s="185">
        <v>20</v>
      </c>
      <c r="J79" s="366"/>
      <c r="K79" s="262">
        <f>I79*J79</f>
        <v>0</v>
      </c>
    </row>
    <row r="80" spans="1:11" ht="15">
      <c r="A80" s="185"/>
      <c r="B80" s="185"/>
      <c r="C80" s="185"/>
      <c r="D80" s="185"/>
      <c r="E80" s="186"/>
      <c r="F80" s="183"/>
      <c r="G80" s="185"/>
      <c r="H80" s="185"/>
      <c r="I80" s="185"/>
      <c r="J80" s="365"/>
      <c r="K80" s="262"/>
    </row>
    <row r="81" spans="1:11" ht="15">
      <c r="A81" s="185"/>
      <c r="B81" s="187" t="s">
        <v>308</v>
      </c>
      <c r="C81" s="185"/>
      <c r="D81" s="185"/>
      <c r="E81" s="186"/>
      <c r="F81" s="183"/>
      <c r="G81" s="185"/>
      <c r="H81" s="185"/>
      <c r="I81" s="185"/>
      <c r="J81" s="365"/>
      <c r="K81" s="262"/>
    </row>
    <row r="82" spans="1:11" ht="15">
      <c r="A82" s="185"/>
      <c r="B82" s="187" t="s">
        <v>309</v>
      </c>
      <c r="C82" s="185"/>
      <c r="D82" s="185"/>
      <c r="E82" s="186"/>
      <c r="F82" s="183"/>
      <c r="G82" s="185"/>
      <c r="H82" s="185"/>
      <c r="I82" s="185"/>
      <c r="J82" s="365"/>
      <c r="K82" s="262"/>
    </row>
    <row r="83" spans="1:11" ht="15">
      <c r="A83" s="185"/>
      <c r="B83" s="187" t="s">
        <v>310</v>
      </c>
      <c r="C83" s="185"/>
      <c r="D83" s="185"/>
      <c r="E83" s="186"/>
      <c r="F83" s="183"/>
      <c r="G83" s="185"/>
      <c r="H83" s="185"/>
      <c r="I83" s="185"/>
      <c r="J83" s="365"/>
      <c r="K83" s="262"/>
    </row>
    <row r="84" spans="1:11" ht="15">
      <c r="A84" s="185"/>
      <c r="B84" s="187" t="s">
        <v>311</v>
      </c>
      <c r="C84" s="185"/>
      <c r="D84" s="185"/>
      <c r="E84" s="186"/>
      <c r="F84" s="183"/>
      <c r="G84" s="185"/>
      <c r="H84" s="185"/>
      <c r="I84" s="185"/>
      <c r="J84" s="365"/>
      <c r="K84" s="262"/>
    </row>
    <row r="85" spans="1:11" ht="15">
      <c r="A85" s="185"/>
      <c r="B85" s="185"/>
      <c r="C85" s="185"/>
      <c r="D85" s="185"/>
      <c r="E85" s="186"/>
      <c r="F85" s="183"/>
      <c r="G85" s="185"/>
      <c r="H85" s="185"/>
      <c r="I85" s="185"/>
      <c r="J85" s="365"/>
      <c r="K85" s="262"/>
    </row>
    <row r="86" spans="1:11" ht="15">
      <c r="A86" s="185">
        <v>4</v>
      </c>
      <c r="B86" s="183" t="s">
        <v>312</v>
      </c>
      <c r="C86" s="183"/>
      <c r="D86" s="183"/>
      <c r="E86" s="183"/>
      <c r="F86" s="183"/>
      <c r="G86" s="183"/>
      <c r="H86" s="183"/>
      <c r="I86" s="183"/>
      <c r="J86" s="365"/>
      <c r="K86" s="262"/>
    </row>
    <row r="87" spans="1:11" ht="15">
      <c r="A87" s="185"/>
      <c r="B87" s="198"/>
      <c r="C87" s="183"/>
      <c r="D87" s="183"/>
      <c r="E87" s="183"/>
      <c r="F87" s="183"/>
      <c r="G87" s="183"/>
      <c r="H87" s="183"/>
      <c r="I87" s="183"/>
      <c r="J87" s="365"/>
      <c r="K87" s="262"/>
    </row>
    <row r="88" spans="1:11" ht="15">
      <c r="A88" s="185"/>
      <c r="B88" s="185"/>
      <c r="C88" s="185"/>
      <c r="D88" s="185"/>
      <c r="E88" s="186"/>
      <c r="F88" s="183"/>
      <c r="G88" s="185"/>
      <c r="H88" s="185" t="s">
        <v>296</v>
      </c>
      <c r="I88" s="185">
        <v>20</v>
      </c>
      <c r="J88" s="365"/>
      <c r="K88" s="262">
        <f>I88*J88</f>
        <v>0</v>
      </c>
    </row>
    <row r="89" spans="1:11" ht="15">
      <c r="A89" s="185"/>
      <c r="B89" s="185"/>
      <c r="C89" s="185"/>
      <c r="D89" s="185"/>
      <c r="E89" s="186"/>
      <c r="F89" s="183"/>
      <c r="G89" s="185"/>
      <c r="H89" s="185"/>
      <c r="I89" s="185"/>
      <c r="J89" s="365"/>
      <c r="K89" s="262"/>
    </row>
    <row r="90" spans="1:11" ht="15">
      <c r="A90" s="185">
        <v>5</v>
      </c>
      <c r="B90" s="183" t="s">
        <v>313</v>
      </c>
      <c r="C90" s="183"/>
      <c r="D90" s="183"/>
      <c r="E90" s="183"/>
      <c r="F90" s="183"/>
      <c r="G90" s="183"/>
      <c r="H90" s="183"/>
      <c r="I90" s="183"/>
      <c r="J90" s="365"/>
      <c r="K90" s="262"/>
    </row>
    <row r="91" spans="1:11" ht="15">
      <c r="A91" s="185"/>
      <c r="B91" s="198"/>
      <c r="C91" s="183"/>
      <c r="D91" s="183"/>
      <c r="E91" s="183"/>
      <c r="F91" s="183"/>
      <c r="G91" s="183"/>
      <c r="H91" s="183"/>
      <c r="I91" s="183"/>
      <c r="J91" s="365"/>
      <c r="K91" s="262"/>
    </row>
    <row r="92" spans="1:11" ht="15">
      <c r="A92" s="185"/>
      <c r="B92" s="185"/>
      <c r="C92" s="185"/>
      <c r="D92" s="185"/>
      <c r="E92" s="186"/>
      <c r="F92" s="183"/>
      <c r="G92" s="185"/>
      <c r="H92" s="185" t="s">
        <v>296</v>
      </c>
      <c r="I92" s="185">
        <v>270</v>
      </c>
      <c r="J92" s="365"/>
      <c r="K92" s="262">
        <f>I92*J92</f>
        <v>0</v>
      </c>
    </row>
    <row r="93" spans="1:11" ht="15">
      <c r="A93" s="185"/>
      <c r="B93" s="185"/>
      <c r="C93" s="185"/>
      <c r="D93" s="185"/>
      <c r="E93" s="186"/>
      <c r="F93" s="183"/>
      <c r="G93" s="185"/>
      <c r="H93" s="185"/>
      <c r="I93" s="185"/>
      <c r="J93" s="365"/>
      <c r="K93" s="262"/>
    </row>
    <row r="94" spans="1:11" ht="15">
      <c r="A94" s="185">
        <v>6</v>
      </c>
      <c r="B94" s="183" t="s">
        <v>314</v>
      </c>
      <c r="C94" s="183"/>
      <c r="D94" s="183"/>
      <c r="E94" s="183"/>
      <c r="F94" s="183"/>
      <c r="G94" s="183"/>
      <c r="H94" s="183"/>
      <c r="I94" s="183"/>
      <c r="J94" s="366"/>
      <c r="K94" s="262"/>
    </row>
    <row r="95" spans="1:11" ht="15">
      <c r="A95" s="185"/>
      <c r="B95" s="198"/>
      <c r="C95" s="183"/>
      <c r="D95" s="183"/>
      <c r="E95" s="183"/>
      <c r="F95" s="183"/>
      <c r="G95" s="183"/>
      <c r="H95" s="183"/>
      <c r="I95" s="183"/>
      <c r="J95" s="365"/>
      <c r="K95" s="262"/>
    </row>
    <row r="96" spans="1:11" ht="15">
      <c r="A96" s="185"/>
      <c r="B96" s="185"/>
      <c r="C96" s="185"/>
      <c r="D96" s="185"/>
      <c r="E96" s="186"/>
      <c r="F96" s="183"/>
      <c r="G96" s="185"/>
      <c r="H96" s="185" t="s">
        <v>296</v>
      </c>
      <c r="I96" s="185">
        <v>70</v>
      </c>
      <c r="J96" s="365"/>
      <c r="K96" s="262">
        <f>I96*J96</f>
        <v>0</v>
      </c>
    </row>
    <row r="97" spans="1:11" ht="15">
      <c r="A97" s="185"/>
      <c r="B97" s="185"/>
      <c r="C97" s="185"/>
      <c r="D97" s="185"/>
      <c r="E97" s="186"/>
      <c r="F97" s="183"/>
      <c r="G97" s="185"/>
      <c r="H97" s="185"/>
      <c r="I97" s="185"/>
      <c r="J97" s="365"/>
      <c r="K97" s="262"/>
    </row>
    <row r="98" spans="1:11" ht="15">
      <c r="A98" s="185">
        <v>7</v>
      </c>
      <c r="B98" s="199" t="s">
        <v>315</v>
      </c>
      <c r="C98" s="183"/>
      <c r="D98" s="183"/>
      <c r="E98" s="183"/>
      <c r="F98" s="183"/>
      <c r="G98" s="183"/>
      <c r="H98" s="183"/>
      <c r="I98" s="183"/>
      <c r="J98" s="365"/>
      <c r="K98" s="262"/>
    </row>
    <row r="99" spans="1:11" ht="15">
      <c r="A99" s="185"/>
      <c r="B99" s="199" t="s">
        <v>316</v>
      </c>
      <c r="C99" s="183"/>
      <c r="D99" s="183"/>
      <c r="E99" s="183"/>
      <c r="F99" s="183"/>
      <c r="G99" s="183"/>
      <c r="H99" s="183"/>
      <c r="I99" s="183"/>
      <c r="J99" s="365"/>
      <c r="K99" s="262"/>
    </row>
    <row r="100" spans="1:11" ht="15">
      <c r="A100" s="185"/>
      <c r="B100" s="185"/>
      <c r="C100" s="185"/>
      <c r="D100" s="185"/>
      <c r="E100" s="186"/>
      <c r="F100" s="183"/>
      <c r="G100" s="185"/>
      <c r="H100" s="185"/>
      <c r="I100" s="185"/>
      <c r="J100" s="365"/>
      <c r="K100" s="262"/>
    </row>
    <row r="101" spans="1:11" ht="15">
      <c r="A101" s="185"/>
      <c r="B101" s="185"/>
      <c r="C101" s="185"/>
      <c r="D101" s="185"/>
      <c r="E101" s="186"/>
      <c r="F101" s="183"/>
      <c r="G101" s="185"/>
      <c r="H101" s="185" t="s">
        <v>296</v>
      </c>
      <c r="I101" s="185">
        <v>50</v>
      </c>
      <c r="J101" s="365"/>
      <c r="K101" s="262">
        <f>I101*J101</f>
        <v>0</v>
      </c>
    </row>
    <row r="102" spans="1:11" ht="15">
      <c r="A102" s="184"/>
      <c r="B102" s="188"/>
      <c r="C102" s="183"/>
      <c r="D102" s="183"/>
      <c r="E102" s="183"/>
      <c r="F102" s="183"/>
      <c r="G102" s="189"/>
      <c r="H102" s="189"/>
      <c r="I102" s="189"/>
      <c r="J102" s="365"/>
      <c r="K102" s="262"/>
    </row>
    <row r="103" spans="1:11" ht="15">
      <c r="A103" s="185">
        <v>8</v>
      </c>
      <c r="B103" s="199" t="s">
        <v>317</v>
      </c>
      <c r="C103" s="183"/>
      <c r="D103" s="183"/>
      <c r="E103" s="183"/>
      <c r="F103" s="183"/>
      <c r="G103" s="183"/>
      <c r="H103" s="183"/>
      <c r="I103" s="183"/>
      <c r="J103" s="365"/>
      <c r="K103" s="263"/>
    </row>
    <row r="104" spans="1:11" ht="15">
      <c r="A104" s="185"/>
      <c r="B104" s="187" t="s">
        <v>318</v>
      </c>
      <c r="C104" s="183"/>
      <c r="D104" s="185"/>
      <c r="E104" s="186"/>
      <c r="F104" s="183"/>
      <c r="G104" s="185"/>
      <c r="H104" s="185"/>
      <c r="I104" s="185"/>
      <c r="J104" s="365"/>
      <c r="K104" s="263"/>
    </row>
    <row r="105" spans="1:11" ht="15">
      <c r="A105" s="185"/>
      <c r="B105" s="183"/>
      <c r="C105" s="183"/>
      <c r="D105" s="183"/>
      <c r="E105" s="183"/>
      <c r="F105" s="183"/>
      <c r="G105" s="183"/>
      <c r="H105" s="183"/>
      <c r="I105" s="183"/>
      <c r="J105" s="365"/>
      <c r="K105" s="263"/>
    </row>
    <row r="106" spans="1:11" ht="15">
      <c r="A106" s="185"/>
      <c r="B106" s="185"/>
      <c r="C106" s="185"/>
      <c r="D106" s="185"/>
      <c r="E106" s="186"/>
      <c r="F106" s="183"/>
      <c r="G106" s="185"/>
      <c r="H106" s="185" t="s">
        <v>55</v>
      </c>
      <c r="I106" s="185">
        <v>5</v>
      </c>
      <c r="J106" s="366"/>
      <c r="K106" s="262">
        <f>I106*J106</f>
        <v>0</v>
      </c>
    </row>
    <row r="107" spans="1:11" ht="15">
      <c r="A107" s="185"/>
      <c r="B107" s="185"/>
      <c r="C107" s="185"/>
      <c r="D107" s="185"/>
      <c r="E107" s="186"/>
      <c r="F107" s="183"/>
      <c r="G107" s="185"/>
      <c r="H107" s="185"/>
      <c r="I107" s="185"/>
      <c r="J107" s="365"/>
      <c r="K107" s="262"/>
    </row>
    <row r="108" spans="1:11" ht="15">
      <c r="A108" s="185">
        <v>9</v>
      </c>
      <c r="B108" s="183" t="s">
        <v>319</v>
      </c>
      <c r="C108" s="185"/>
      <c r="D108" s="185"/>
      <c r="E108" s="186"/>
      <c r="F108" s="183"/>
      <c r="G108" s="185"/>
      <c r="H108" s="185"/>
      <c r="I108" s="185"/>
      <c r="J108" s="368"/>
      <c r="K108" s="266"/>
    </row>
    <row r="109" spans="1:11" ht="15">
      <c r="A109" s="185"/>
      <c r="B109" s="187" t="s">
        <v>320</v>
      </c>
      <c r="C109" s="185"/>
      <c r="D109" s="185"/>
      <c r="E109" s="186"/>
      <c r="F109" s="183"/>
      <c r="G109" s="185"/>
      <c r="H109" s="185"/>
      <c r="I109" s="185"/>
      <c r="J109" s="368"/>
      <c r="K109" s="266"/>
    </row>
    <row r="110" spans="1:11" ht="15">
      <c r="A110" s="185"/>
      <c r="B110" s="187" t="s">
        <v>321</v>
      </c>
      <c r="C110" s="185"/>
      <c r="D110" s="185"/>
      <c r="E110" s="186"/>
      <c r="F110" s="183"/>
      <c r="G110" s="185"/>
      <c r="H110" s="185"/>
      <c r="I110" s="185"/>
      <c r="J110" s="368"/>
      <c r="K110" s="266"/>
    </row>
    <row r="111" spans="1:11" ht="15">
      <c r="A111" s="185"/>
      <c r="B111" s="183" t="s">
        <v>322</v>
      </c>
      <c r="C111" s="183"/>
      <c r="D111" s="183"/>
      <c r="E111" s="183"/>
      <c r="F111" s="183"/>
      <c r="G111" s="183"/>
      <c r="H111" s="183"/>
      <c r="I111" s="183"/>
      <c r="J111" s="368"/>
      <c r="K111" s="266"/>
    </row>
    <row r="112" spans="1:11" ht="15">
      <c r="A112" s="185"/>
      <c r="B112" s="199" t="s">
        <v>323</v>
      </c>
      <c r="C112" s="183"/>
      <c r="D112" s="183"/>
      <c r="E112" s="183"/>
      <c r="F112" s="183"/>
      <c r="G112" s="183"/>
      <c r="H112" s="183"/>
      <c r="I112" s="183"/>
      <c r="J112" s="365"/>
      <c r="K112" s="262"/>
    </row>
    <row r="113" spans="1:11" ht="15">
      <c r="A113" s="185"/>
      <c r="B113" s="183"/>
      <c r="C113" s="185"/>
      <c r="D113" s="185"/>
      <c r="E113" s="186"/>
      <c r="F113" s="183"/>
      <c r="G113" s="185"/>
      <c r="H113" s="185"/>
      <c r="I113" s="185"/>
      <c r="J113" s="365"/>
      <c r="K113" s="262"/>
    </row>
    <row r="114" spans="1:11" ht="15">
      <c r="A114" s="185"/>
      <c r="B114" s="185"/>
      <c r="C114" s="185"/>
      <c r="D114" s="185"/>
      <c r="E114" s="186"/>
      <c r="F114" s="183"/>
      <c r="G114" s="185"/>
      <c r="H114" s="185" t="s">
        <v>548</v>
      </c>
      <c r="I114" s="185">
        <v>1</v>
      </c>
      <c r="J114" s="366"/>
      <c r="K114" s="262">
        <f>I114*J114</f>
        <v>0</v>
      </c>
    </row>
    <row r="115" spans="1:11" ht="15">
      <c r="A115" s="185"/>
      <c r="B115" s="185"/>
      <c r="C115" s="185"/>
      <c r="D115" s="185"/>
      <c r="E115" s="186"/>
      <c r="F115" s="183"/>
      <c r="G115" s="185"/>
      <c r="H115" s="185"/>
      <c r="I115" s="185"/>
      <c r="J115" s="365"/>
      <c r="K115" s="262"/>
    </row>
    <row r="116" spans="1:11" ht="15">
      <c r="A116" s="196" t="s">
        <v>324</v>
      </c>
      <c r="B116" s="196"/>
      <c r="C116" s="196"/>
      <c r="D116" s="196"/>
      <c r="E116" s="196"/>
      <c r="F116" s="196"/>
      <c r="G116" s="196"/>
      <c r="H116" s="196"/>
      <c r="I116" s="196"/>
      <c r="J116" s="369"/>
      <c r="K116" s="261">
        <f>SUM(K71:K115)</f>
        <v>0</v>
      </c>
    </row>
    <row r="117" spans="1:11" ht="15.75" thickBot="1">
      <c r="A117" s="183"/>
      <c r="B117" s="188"/>
      <c r="C117" s="183"/>
      <c r="D117" s="183"/>
      <c r="E117" s="183"/>
      <c r="F117" s="183"/>
      <c r="G117" s="189"/>
      <c r="H117" s="189"/>
      <c r="I117" s="189"/>
      <c r="J117" s="365"/>
      <c r="K117" s="262"/>
    </row>
    <row r="118" spans="1:11" ht="15.75" thickBot="1">
      <c r="A118" s="190" t="s">
        <v>325</v>
      </c>
      <c r="B118" s="195"/>
      <c r="C118" s="195"/>
      <c r="D118" s="195"/>
      <c r="E118" s="197"/>
      <c r="F118" s="194"/>
      <c r="G118" s="195"/>
      <c r="H118" s="195"/>
      <c r="I118" s="195"/>
      <c r="J118" s="370"/>
      <c r="K118" s="267"/>
    </row>
    <row r="119" spans="1:11" ht="15">
      <c r="A119" s="184"/>
      <c r="B119" s="185"/>
      <c r="C119" s="185"/>
      <c r="D119" s="185"/>
      <c r="E119" s="186"/>
      <c r="F119" s="183"/>
      <c r="G119" s="185"/>
      <c r="H119" s="185"/>
      <c r="I119" s="185"/>
      <c r="J119" s="365"/>
      <c r="K119" s="262"/>
    </row>
    <row r="120" spans="1:11" ht="15">
      <c r="A120" s="185" t="s">
        <v>326</v>
      </c>
      <c r="B120" s="183" t="s">
        <v>327</v>
      </c>
      <c r="C120" s="183"/>
      <c r="D120" s="183"/>
      <c r="E120" s="183"/>
      <c r="F120" s="183"/>
      <c r="G120" s="183"/>
      <c r="H120" s="183"/>
      <c r="I120" s="183"/>
      <c r="J120" s="365"/>
      <c r="K120" s="262"/>
    </row>
    <row r="121" spans="1:11" ht="15">
      <c r="A121" s="200" t="s">
        <v>328</v>
      </c>
      <c r="B121" s="183" t="s">
        <v>329</v>
      </c>
      <c r="C121" s="183"/>
      <c r="D121" s="183"/>
      <c r="E121" s="183"/>
      <c r="F121" s="183"/>
      <c r="G121" s="183"/>
      <c r="H121" s="183"/>
      <c r="I121" s="183"/>
      <c r="J121" s="365"/>
      <c r="K121" s="262"/>
    </row>
    <row r="122" spans="1:11" ht="15">
      <c r="A122" s="200"/>
      <c r="B122" s="183" t="s">
        <v>330</v>
      </c>
      <c r="C122" s="183"/>
      <c r="D122" s="183"/>
      <c r="E122" s="183"/>
      <c r="F122" s="183"/>
      <c r="G122" s="183"/>
      <c r="H122" s="183"/>
      <c r="I122" s="183"/>
      <c r="J122" s="365"/>
      <c r="K122" s="262"/>
    </row>
    <row r="123" spans="1:11" ht="15">
      <c r="A123" s="185"/>
      <c r="B123" s="183"/>
      <c r="C123" s="183"/>
      <c r="D123" s="183"/>
      <c r="E123" s="183"/>
      <c r="F123" s="183"/>
      <c r="G123" s="183"/>
      <c r="H123" s="183"/>
      <c r="I123" s="183"/>
      <c r="J123" s="365"/>
      <c r="K123" s="262"/>
    </row>
    <row r="124" spans="1:11" ht="15">
      <c r="A124" s="185"/>
      <c r="B124" s="185"/>
      <c r="C124" s="185"/>
      <c r="D124" s="185"/>
      <c r="E124" s="186"/>
      <c r="F124" s="183"/>
      <c r="G124" s="185"/>
      <c r="H124" s="185" t="s">
        <v>55</v>
      </c>
      <c r="I124" s="185">
        <v>14</v>
      </c>
      <c r="J124" s="366"/>
      <c r="K124" s="262">
        <f>I124*J124</f>
        <v>0</v>
      </c>
    </row>
    <row r="125" spans="1:11" ht="15">
      <c r="A125" s="185"/>
      <c r="B125" s="187"/>
      <c r="C125" s="183"/>
      <c r="D125" s="183"/>
      <c r="E125" s="183"/>
      <c r="F125" s="183"/>
      <c r="G125" s="183"/>
      <c r="H125" s="183"/>
      <c r="I125" s="183"/>
      <c r="J125" s="365"/>
      <c r="K125" s="262"/>
    </row>
    <row r="126" spans="1:11" ht="15">
      <c r="A126" s="185" t="s">
        <v>331</v>
      </c>
      <c r="B126" s="183" t="s">
        <v>332</v>
      </c>
      <c r="C126" s="183"/>
      <c r="D126" s="183"/>
      <c r="E126" s="183"/>
      <c r="F126" s="183"/>
      <c r="G126" s="183"/>
      <c r="H126" s="183"/>
      <c r="I126" s="183"/>
      <c r="J126" s="365"/>
      <c r="K126" s="262"/>
    </row>
    <row r="127" spans="1:11" ht="15">
      <c r="A127" s="200" t="s">
        <v>328</v>
      </c>
      <c r="B127" s="183" t="s">
        <v>333</v>
      </c>
      <c r="C127" s="183"/>
      <c r="D127" s="183"/>
      <c r="E127" s="183"/>
      <c r="F127" s="183"/>
      <c r="G127" s="183"/>
      <c r="H127" s="183"/>
      <c r="I127" s="183"/>
      <c r="J127" s="365"/>
      <c r="K127" s="262"/>
    </row>
    <row r="128" spans="1:11" ht="15">
      <c r="A128" s="185"/>
      <c r="B128" s="183"/>
      <c r="C128" s="183"/>
      <c r="D128" s="183"/>
      <c r="E128" s="183"/>
      <c r="F128" s="183"/>
      <c r="G128" s="183"/>
      <c r="H128" s="183"/>
      <c r="I128" s="183"/>
      <c r="J128" s="365"/>
      <c r="K128" s="262"/>
    </row>
    <row r="129" spans="1:11" ht="15">
      <c r="A129" s="185"/>
      <c r="B129" s="185"/>
      <c r="C129" s="185"/>
      <c r="D129" s="185"/>
      <c r="E129" s="186"/>
      <c r="F129" s="183"/>
      <c r="G129" s="185"/>
      <c r="H129" s="185" t="s">
        <v>55</v>
      </c>
      <c r="I129" s="185">
        <v>14</v>
      </c>
      <c r="J129" s="366"/>
      <c r="K129" s="262">
        <f>I129*J129</f>
        <v>0</v>
      </c>
    </row>
    <row r="130" spans="1:11" ht="15">
      <c r="A130" s="185"/>
      <c r="B130" s="187"/>
      <c r="C130" s="183"/>
      <c r="D130" s="183"/>
      <c r="E130" s="183"/>
      <c r="F130" s="183"/>
      <c r="G130" s="183"/>
      <c r="H130" s="183"/>
      <c r="I130" s="183"/>
      <c r="J130" s="365"/>
      <c r="K130" s="262"/>
    </row>
    <row r="131" spans="1:11" ht="15">
      <c r="A131" s="185">
        <v>2</v>
      </c>
      <c r="B131" s="183" t="s">
        <v>334</v>
      </c>
      <c r="C131" s="183"/>
      <c r="D131" s="183"/>
      <c r="E131" s="183"/>
      <c r="F131" s="183"/>
      <c r="G131" s="183"/>
      <c r="H131" s="183"/>
      <c r="I131" s="183"/>
      <c r="J131" s="365"/>
      <c r="K131" s="262"/>
    </row>
    <row r="132" spans="1:11" ht="15">
      <c r="A132" s="200" t="s">
        <v>335</v>
      </c>
      <c r="B132" s="183" t="s">
        <v>336</v>
      </c>
      <c r="C132" s="183"/>
      <c r="D132" s="183"/>
      <c r="E132" s="183"/>
      <c r="F132" s="183"/>
      <c r="G132" s="183"/>
      <c r="H132" s="183"/>
      <c r="I132" s="183"/>
      <c r="J132" s="365"/>
      <c r="K132" s="262"/>
    </row>
    <row r="133" spans="1:11" ht="15">
      <c r="A133" s="200"/>
      <c r="B133" s="183" t="s">
        <v>330</v>
      </c>
      <c r="C133" s="183"/>
      <c r="D133" s="183"/>
      <c r="E133" s="183"/>
      <c r="F133" s="183"/>
      <c r="G133" s="183"/>
      <c r="H133" s="183"/>
      <c r="I133" s="183"/>
      <c r="J133" s="365"/>
      <c r="K133" s="262"/>
    </row>
    <row r="134" spans="1:11" ht="15">
      <c r="A134" s="185"/>
      <c r="B134" s="183"/>
      <c r="C134" s="183"/>
      <c r="D134" s="183"/>
      <c r="E134" s="183"/>
      <c r="F134" s="183"/>
      <c r="G134" s="183"/>
      <c r="H134" s="183"/>
      <c r="I134" s="183"/>
      <c r="J134" s="365"/>
      <c r="K134" s="262"/>
    </row>
    <row r="135" spans="1:11" ht="15">
      <c r="A135" s="185"/>
      <c r="B135" s="185"/>
      <c r="C135" s="185"/>
      <c r="D135" s="185"/>
      <c r="E135" s="186"/>
      <c r="F135" s="183"/>
      <c r="G135" s="185"/>
      <c r="H135" s="185" t="s">
        <v>55</v>
      </c>
      <c r="I135" s="185">
        <v>1</v>
      </c>
      <c r="J135" s="366"/>
      <c r="K135" s="262">
        <f>I135*J135</f>
        <v>0</v>
      </c>
    </row>
    <row r="136" spans="1:11" ht="15">
      <c r="A136" s="185"/>
      <c r="B136" s="187"/>
      <c r="C136" s="183"/>
      <c r="D136" s="183"/>
      <c r="E136" s="183"/>
      <c r="F136" s="183"/>
      <c r="G136" s="183"/>
      <c r="H136" s="183"/>
      <c r="I136" s="183"/>
      <c r="J136" s="365"/>
      <c r="K136" s="262"/>
    </row>
    <row r="137" spans="1:11" ht="15">
      <c r="A137" s="185">
        <v>3</v>
      </c>
      <c r="B137" s="183" t="s">
        <v>337</v>
      </c>
      <c r="C137" s="183"/>
      <c r="D137" s="183"/>
      <c r="E137" s="183"/>
      <c r="F137" s="183"/>
      <c r="G137" s="183"/>
      <c r="H137" s="183"/>
      <c r="I137" s="183"/>
      <c r="J137" s="365"/>
      <c r="K137" s="262"/>
    </row>
    <row r="138" spans="1:11" ht="15">
      <c r="A138" s="200" t="s">
        <v>338</v>
      </c>
      <c r="B138" s="183" t="s">
        <v>339</v>
      </c>
      <c r="C138" s="183"/>
      <c r="D138" s="183"/>
      <c r="E138" s="183"/>
      <c r="F138" s="183"/>
      <c r="G138" s="183"/>
      <c r="H138" s="183"/>
      <c r="I138" s="183"/>
      <c r="J138" s="365"/>
      <c r="K138" s="262"/>
    </row>
    <row r="139" spans="1:11" ht="15">
      <c r="A139" s="200"/>
      <c r="B139" s="183" t="s">
        <v>330</v>
      </c>
      <c r="C139" s="183"/>
      <c r="D139" s="183"/>
      <c r="E139" s="183"/>
      <c r="F139" s="183"/>
      <c r="G139" s="183"/>
      <c r="H139" s="183"/>
      <c r="I139" s="183"/>
      <c r="J139" s="365"/>
      <c r="K139" s="262"/>
    </row>
    <row r="140" spans="1:11" ht="15">
      <c r="A140" s="200"/>
      <c r="B140" s="183"/>
      <c r="C140" s="183"/>
      <c r="D140" s="183"/>
      <c r="E140" s="183"/>
      <c r="F140" s="183"/>
      <c r="G140" s="183"/>
      <c r="H140" s="183"/>
      <c r="I140" s="183"/>
      <c r="J140" s="365"/>
      <c r="K140" s="262"/>
    </row>
    <row r="141" spans="1:11" ht="15">
      <c r="A141" s="185"/>
      <c r="B141" s="185"/>
      <c r="C141" s="185"/>
      <c r="D141" s="185"/>
      <c r="E141" s="186"/>
      <c r="F141" s="183"/>
      <c r="G141" s="185"/>
      <c r="H141" s="185" t="s">
        <v>55</v>
      </c>
      <c r="I141" s="185">
        <v>4</v>
      </c>
      <c r="J141" s="366"/>
      <c r="K141" s="262">
        <f>I141*J141</f>
        <v>0</v>
      </c>
    </row>
    <row r="142" spans="1:11" ht="15">
      <c r="A142" s="185"/>
      <c r="B142" s="187"/>
      <c r="C142" s="183"/>
      <c r="D142" s="183"/>
      <c r="E142" s="183"/>
      <c r="F142" s="183"/>
      <c r="G142" s="183"/>
      <c r="H142" s="183"/>
      <c r="I142" s="183"/>
      <c r="J142" s="365"/>
      <c r="K142" s="262"/>
    </row>
    <row r="143" spans="1:11" ht="15">
      <c r="A143" s="185">
        <v>4</v>
      </c>
      <c r="B143" s="183" t="s">
        <v>340</v>
      </c>
      <c r="C143" s="183"/>
      <c r="D143" s="183"/>
      <c r="E143" s="183"/>
      <c r="F143" s="183"/>
      <c r="G143" s="183"/>
      <c r="H143" s="183"/>
      <c r="I143" s="183"/>
      <c r="J143" s="365"/>
      <c r="K143" s="262"/>
    </row>
    <row r="144" spans="1:11" ht="15">
      <c r="A144" s="200" t="s">
        <v>341</v>
      </c>
      <c r="B144" s="183" t="s">
        <v>342</v>
      </c>
      <c r="C144" s="183"/>
      <c r="D144" s="183"/>
      <c r="E144" s="183"/>
      <c r="F144" s="183"/>
      <c r="G144" s="183"/>
      <c r="H144" s="183"/>
      <c r="I144" s="183"/>
      <c r="J144" s="365"/>
      <c r="K144" s="262"/>
    </row>
    <row r="145" spans="1:11" ht="15">
      <c r="A145" s="200"/>
      <c r="B145" s="183" t="s">
        <v>330</v>
      </c>
      <c r="C145" s="183"/>
      <c r="D145" s="183"/>
      <c r="E145" s="183"/>
      <c r="F145" s="183"/>
      <c r="G145" s="183"/>
      <c r="H145" s="183"/>
      <c r="I145" s="183"/>
      <c r="J145" s="365"/>
      <c r="K145" s="262"/>
    </row>
    <row r="146" spans="1:11" ht="15">
      <c r="A146" s="185"/>
      <c r="B146" s="183"/>
      <c r="C146" s="183"/>
      <c r="D146" s="183"/>
      <c r="E146" s="183"/>
      <c r="F146" s="183"/>
      <c r="G146" s="183"/>
      <c r="H146" s="183"/>
      <c r="I146" s="183"/>
      <c r="J146" s="365"/>
      <c r="K146" s="262"/>
    </row>
    <row r="147" spans="1:11" ht="15">
      <c r="A147" s="185"/>
      <c r="B147" s="185"/>
      <c r="C147" s="185"/>
      <c r="D147" s="185"/>
      <c r="E147" s="186"/>
      <c r="F147" s="183"/>
      <c r="G147" s="185"/>
      <c r="H147" s="185" t="s">
        <v>55</v>
      </c>
      <c r="I147" s="185">
        <v>3</v>
      </c>
      <c r="J147" s="366"/>
      <c r="K147" s="262">
        <f>I147*J147</f>
        <v>0</v>
      </c>
    </row>
    <row r="148" spans="1:11" ht="15">
      <c r="A148" s="185"/>
      <c r="B148" s="187"/>
      <c r="C148" s="183"/>
      <c r="D148" s="183"/>
      <c r="E148" s="183"/>
      <c r="F148" s="183"/>
      <c r="G148" s="183"/>
      <c r="H148" s="183"/>
      <c r="I148" s="183"/>
      <c r="J148" s="365"/>
      <c r="K148" s="262"/>
    </row>
    <row r="149" spans="1:11" ht="15">
      <c r="A149" s="185">
        <v>5</v>
      </c>
      <c r="B149" s="183" t="s">
        <v>343</v>
      </c>
      <c r="C149" s="183"/>
      <c r="D149" s="183"/>
      <c r="E149" s="183"/>
      <c r="F149" s="183"/>
      <c r="G149" s="183"/>
      <c r="H149" s="183"/>
      <c r="I149" s="183"/>
      <c r="J149" s="365"/>
      <c r="K149" s="262"/>
    </row>
    <row r="150" spans="1:11" ht="15">
      <c r="A150" s="185"/>
      <c r="B150" s="183"/>
      <c r="C150" s="183"/>
      <c r="D150" s="183"/>
      <c r="E150" s="183"/>
      <c r="F150" s="183"/>
      <c r="G150" s="183"/>
      <c r="H150" s="183"/>
      <c r="I150" s="183"/>
      <c r="J150" s="365"/>
      <c r="K150" s="262"/>
    </row>
    <row r="151" spans="1:11" ht="15">
      <c r="A151" s="185"/>
      <c r="B151" s="185"/>
      <c r="C151" s="185"/>
      <c r="D151" s="185"/>
      <c r="E151" s="186"/>
      <c r="F151" s="183"/>
      <c r="G151" s="185"/>
      <c r="H151" s="185" t="s">
        <v>55</v>
      </c>
      <c r="I151" s="185">
        <v>5</v>
      </c>
      <c r="J151" s="366"/>
      <c r="K151" s="262">
        <f>I151*J151</f>
        <v>0</v>
      </c>
    </row>
    <row r="152" spans="1:11" ht="15">
      <c r="A152" s="185"/>
      <c r="B152" s="185"/>
      <c r="C152" s="185"/>
      <c r="D152" s="185"/>
      <c r="E152" s="186"/>
      <c r="F152" s="183"/>
      <c r="G152" s="185"/>
      <c r="H152" s="185"/>
      <c r="I152" s="185"/>
      <c r="J152" s="365"/>
      <c r="K152" s="262"/>
    </row>
    <row r="153" spans="1:11" ht="15">
      <c r="A153" s="185"/>
      <c r="B153" s="187" t="s">
        <v>302</v>
      </c>
      <c r="C153" s="185"/>
      <c r="D153" s="185"/>
      <c r="E153" s="186"/>
      <c r="F153" s="183"/>
      <c r="G153" s="185"/>
      <c r="H153" s="185"/>
      <c r="I153" s="185"/>
      <c r="J153" s="365"/>
      <c r="K153" s="262"/>
    </row>
    <row r="154" spans="1:11" ht="15">
      <c r="A154" s="185"/>
      <c r="B154" s="187" t="s">
        <v>303</v>
      </c>
      <c r="C154" s="185"/>
      <c r="D154" s="185"/>
      <c r="E154" s="186"/>
      <c r="F154" s="183"/>
      <c r="G154" s="185"/>
      <c r="H154" s="185"/>
      <c r="I154" s="185"/>
      <c r="J154" s="365"/>
      <c r="K154" s="262"/>
    </row>
    <row r="155" spans="1:11" ht="15">
      <c r="A155" s="185"/>
      <c r="B155" s="187" t="s">
        <v>304</v>
      </c>
      <c r="C155" s="185"/>
      <c r="D155" s="185"/>
      <c r="E155" s="186"/>
      <c r="F155" s="183"/>
      <c r="G155" s="185"/>
      <c r="H155" s="185"/>
      <c r="I155" s="185"/>
      <c r="J155" s="365"/>
      <c r="K155" s="262"/>
    </row>
    <row r="156" spans="1:11" ht="15">
      <c r="A156" s="185"/>
      <c r="B156" s="187"/>
      <c r="C156" s="185"/>
      <c r="D156" s="185"/>
      <c r="E156" s="186"/>
      <c r="F156" s="183"/>
      <c r="G156" s="185"/>
      <c r="H156" s="185"/>
      <c r="I156" s="185"/>
      <c r="J156" s="365"/>
      <c r="K156" s="262"/>
    </row>
    <row r="157" spans="1:11" ht="15">
      <c r="A157" s="185">
        <v>6</v>
      </c>
      <c r="B157" s="193" t="s">
        <v>344</v>
      </c>
      <c r="C157" s="183"/>
      <c r="D157" s="183"/>
      <c r="E157" s="183"/>
      <c r="F157" s="183"/>
      <c r="G157" s="183"/>
      <c r="H157" s="183"/>
      <c r="I157" s="183"/>
      <c r="J157" s="365"/>
      <c r="K157" s="262"/>
    </row>
    <row r="158" spans="1:11" ht="15">
      <c r="A158" s="185"/>
      <c r="B158" s="193"/>
      <c r="C158" s="183"/>
      <c r="D158" s="183"/>
      <c r="E158" s="183"/>
      <c r="F158" s="183"/>
      <c r="G158" s="183"/>
      <c r="H158" s="183"/>
      <c r="I158" s="183"/>
      <c r="J158" s="365"/>
      <c r="K158" s="262"/>
    </row>
    <row r="159" spans="1:11" ht="15">
      <c r="A159" s="185"/>
      <c r="B159" s="185"/>
      <c r="C159" s="185"/>
      <c r="D159" s="185"/>
      <c r="E159" s="186"/>
      <c r="F159" s="183"/>
      <c r="G159" s="185"/>
      <c r="H159" s="185" t="s">
        <v>55</v>
      </c>
      <c r="I159" s="185">
        <v>6</v>
      </c>
      <c r="J159" s="366"/>
      <c r="K159" s="262">
        <f>I159*J159</f>
        <v>0</v>
      </c>
    </row>
    <row r="160" spans="1:11" ht="15">
      <c r="A160" s="185"/>
      <c r="B160" s="185"/>
      <c r="C160" s="185"/>
      <c r="D160" s="185"/>
      <c r="E160" s="186"/>
      <c r="F160" s="183"/>
      <c r="G160" s="185"/>
      <c r="H160" s="185"/>
      <c r="I160" s="185"/>
      <c r="J160" s="365"/>
      <c r="K160" s="262"/>
    </row>
    <row r="161" spans="1:11" ht="15">
      <c r="A161" s="185">
        <v>7</v>
      </c>
      <c r="B161" s="193" t="s">
        <v>345</v>
      </c>
      <c r="C161" s="183"/>
      <c r="D161" s="183"/>
      <c r="E161" s="183"/>
      <c r="F161" s="183"/>
      <c r="G161" s="183"/>
      <c r="H161" s="183"/>
      <c r="I161" s="183"/>
      <c r="J161" s="365"/>
      <c r="K161" s="262"/>
    </row>
    <row r="162" spans="1:11" ht="15">
      <c r="A162" s="185"/>
      <c r="B162" s="193"/>
      <c r="C162" s="183"/>
      <c r="D162" s="183"/>
      <c r="E162" s="183"/>
      <c r="F162" s="183"/>
      <c r="G162" s="183"/>
      <c r="H162" s="183"/>
      <c r="I162" s="183"/>
      <c r="J162" s="365"/>
      <c r="K162" s="262"/>
    </row>
    <row r="163" spans="1:11" ht="15">
      <c r="A163" s="185"/>
      <c r="B163" s="185"/>
      <c r="C163" s="185"/>
      <c r="D163" s="185"/>
      <c r="E163" s="186"/>
      <c r="F163" s="183"/>
      <c r="G163" s="185"/>
      <c r="H163" s="185" t="s">
        <v>55</v>
      </c>
      <c r="I163" s="185">
        <v>4</v>
      </c>
      <c r="J163" s="366"/>
      <c r="K163" s="262">
        <f>I163*J163</f>
        <v>0</v>
      </c>
    </row>
    <row r="164" spans="1:11" ht="15">
      <c r="A164" s="185"/>
      <c r="B164" s="185"/>
      <c r="C164" s="185"/>
      <c r="D164" s="185"/>
      <c r="E164" s="186"/>
      <c r="F164" s="183"/>
      <c r="G164" s="185"/>
      <c r="H164" s="185"/>
      <c r="I164" s="185"/>
      <c r="J164" s="365"/>
      <c r="K164" s="262"/>
    </row>
    <row r="165" spans="1:11" ht="15">
      <c r="A165" s="185"/>
      <c r="B165" s="187" t="s">
        <v>346</v>
      </c>
      <c r="C165" s="185"/>
      <c r="D165" s="185"/>
      <c r="E165" s="186"/>
      <c r="F165" s="183"/>
      <c r="G165" s="185"/>
      <c r="H165" s="185"/>
      <c r="I165" s="185"/>
      <c r="J165" s="365"/>
      <c r="K165" s="262"/>
    </row>
    <row r="166" spans="1:11" ht="15">
      <c r="A166" s="185"/>
      <c r="B166" s="187" t="s">
        <v>309</v>
      </c>
      <c r="C166" s="185"/>
      <c r="D166" s="185"/>
      <c r="E166" s="186"/>
      <c r="F166" s="183"/>
      <c r="G166" s="185"/>
      <c r="H166" s="185"/>
      <c r="I166" s="185"/>
      <c r="J166" s="366"/>
      <c r="K166" s="262"/>
    </row>
    <row r="167" spans="1:11" ht="15">
      <c r="A167" s="185"/>
      <c r="B167" s="187" t="s">
        <v>347</v>
      </c>
      <c r="C167" s="185"/>
      <c r="D167" s="185"/>
      <c r="E167" s="186"/>
      <c r="F167" s="183"/>
      <c r="G167" s="185"/>
      <c r="H167" s="185"/>
      <c r="I167" s="185"/>
      <c r="J167" s="366"/>
      <c r="K167" s="262"/>
    </row>
    <row r="168" spans="1:11" ht="15">
      <c r="A168" s="185"/>
      <c r="B168" s="187" t="s">
        <v>311</v>
      </c>
      <c r="C168" s="185"/>
      <c r="D168" s="185"/>
      <c r="E168" s="186"/>
      <c r="F168" s="183"/>
      <c r="G168" s="185"/>
      <c r="H168" s="185"/>
      <c r="I168" s="185"/>
      <c r="J168" s="365"/>
      <c r="K168" s="262"/>
    </row>
    <row r="169" spans="1:11" ht="15">
      <c r="A169" s="185"/>
      <c r="B169" s="187"/>
      <c r="C169" s="185"/>
      <c r="D169" s="185"/>
      <c r="E169" s="186"/>
      <c r="F169" s="183"/>
      <c r="G169" s="185"/>
      <c r="H169" s="185"/>
      <c r="I169" s="185"/>
      <c r="J169" s="365"/>
      <c r="K169" s="262"/>
    </row>
    <row r="170" spans="1:11" ht="15">
      <c r="A170" s="185">
        <v>8</v>
      </c>
      <c r="B170" s="187" t="s">
        <v>314</v>
      </c>
      <c r="C170" s="185"/>
      <c r="D170" s="185"/>
      <c r="E170" s="186"/>
      <c r="F170" s="183"/>
      <c r="G170" s="185"/>
      <c r="H170" s="185"/>
      <c r="I170" s="185"/>
      <c r="J170" s="358"/>
      <c r="K170" s="268"/>
    </row>
    <row r="171" spans="1:11" ht="15">
      <c r="A171" s="185"/>
      <c r="B171" s="185"/>
      <c r="C171" s="185"/>
      <c r="D171" s="185"/>
      <c r="E171" s="186"/>
      <c r="F171" s="183"/>
      <c r="G171" s="185"/>
      <c r="H171" s="185"/>
      <c r="I171" s="185"/>
      <c r="J171" s="358"/>
      <c r="K171" s="268"/>
    </row>
    <row r="172" spans="1:11" ht="15">
      <c r="A172" s="185"/>
      <c r="B172" s="185"/>
      <c r="C172" s="185"/>
      <c r="D172" s="185"/>
      <c r="E172" s="186"/>
      <c r="F172" s="183"/>
      <c r="G172" s="185"/>
      <c r="H172" s="185" t="s">
        <v>296</v>
      </c>
      <c r="I172" s="185">
        <v>200</v>
      </c>
      <c r="J172" s="366"/>
      <c r="K172" s="262">
        <f>I172*J172</f>
        <v>0</v>
      </c>
    </row>
    <row r="173" spans="1:11" ht="15">
      <c r="A173" s="185"/>
      <c r="B173" s="185"/>
      <c r="C173" s="185"/>
      <c r="D173" s="185"/>
      <c r="E173" s="186"/>
      <c r="F173" s="183"/>
      <c r="G173" s="185"/>
      <c r="H173" s="185"/>
      <c r="I173" s="185"/>
      <c r="J173" s="359"/>
      <c r="K173" s="269"/>
    </row>
    <row r="174" spans="1:11" ht="15">
      <c r="A174" s="192" t="s">
        <v>348</v>
      </c>
      <c r="B174" s="192"/>
      <c r="C174" s="192"/>
      <c r="D174" s="192"/>
      <c r="E174" s="192"/>
      <c r="F174" s="192"/>
      <c r="G174" s="192"/>
      <c r="H174" s="192"/>
      <c r="I174" s="192"/>
      <c r="J174" s="371"/>
      <c r="K174" s="270">
        <f>SUM(K124:K172)</f>
        <v>0</v>
      </c>
    </row>
    <row r="175" spans="1:11" ht="15.75" thickBot="1">
      <c r="A175" s="183"/>
      <c r="B175" s="188"/>
      <c r="C175" s="183"/>
      <c r="D175" s="183"/>
      <c r="E175" s="183"/>
      <c r="F175" s="183"/>
      <c r="G175" s="189"/>
      <c r="H175" s="189"/>
      <c r="I175" s="189"/>
      <c r="J175" s="358"/>
      <c r="K175" s="271"/>
    </row>
    <row r="176" spans="1:11" ht="15.75" thickBot="1">
      <c r="A176" s="190" t="s">
        <v>349</v>
      </c>
      <c r="B176" s="191"/>
      <c r="C176" s="191"/>
      <c r="D176" s="191"/>
      <c r="E176" s="191"/>
      <c r="F176" s="191"/>
      <c r="G176" s="191"/>
      <c r="H176" s="191"/>
      <c r="I176" s="191"/>
      <c r="J176" s="360"/>
      <c r="K176" s="272"/>
    </row>
    <row r="177" spans="1:11" ht="15">
      <c r="A177" s="184"/>
      <c r="B177" s="183"/>
      <c r="C177" s="183"/>
      <c r="D177" s="183"/>
      <c r="E177" s="183"/>
      <c r="F177" s="183"/>
      <c r="G177" s="183"/>
      <c r="H177" s="183"/>
      <c r="I177" s="183"/>
      <c r="J177" s="358"/>
      <c r="K177" s="268"/>
    </row>
    <row r="178" spans="1:11" ht="15">
      <c r="A178" s="185"/>
      <c r="B178" s="207" t="s">
        <v>350</v>
      </c>
      <c r="C178" s="208"/>
      <c r="D178" s="185"/>
      <c r="E178" s="201"/>
      <c r="F178" s="202"/>
      <c r="G178" s="209"/>
      <c r="H178" s="209"/>
      <c r="I178" s="209"/>
      <c r="J178" s="358"/>
      <c r="K178" s="271"/>
    </row>
    <row r="179" spans="1:11" ht="15">
      <c r="A179" s="203"/>
      <c r="B179" s="210"/>
      <c r="C179" s="206"/>
      <c r="D179" s="203"/>
      <c r="E179" s="203"/>
      <c r="F179" s="203"/>
      <c r="G179" s="201"/>
      <c r="H179" s="201"/>
      <c r="I179" s="201"/>
      <c r="J179" s="358"/>
      <c r="K179" s="268"/>
    </row>
    <row r="180" spans="1:11" ht="15">
      <c r="A180" s="185">
        <v>1</v>
      </c>
      <c r="B180" s="211" t="s">
        <v>351</v>
      </c>
      <c r="C180" s="212"/>
      <c r="D180" s="212"/>
      <c r="E180" s="204"/>
      <c r="F180" s="204"/>
      <c r="G180" s="204"/>
      <c r="H180" s="204"/>
      <c r="I180" s="204"/>
      <c r="J180" s="358"/>
      <c r="K180" s="268"/>
    </row>
    <row r="181" spans="1:11" ht="15">
      <c r="A181" s="213"/>
      <c r="B181" s="211" t="s">
        <v>352</v>
      </c>
      <c r="C181" s="212"/>
      <c r="D181" s="212"/>
      <c r="E181" s="214"/>
      <c r="F181" s="205"/>
      <c r="G181" s="205"/>
      <c r="H181" s="205"/>
      <c r="I181" s="205"/>
      <c r="J181" s="365"/>
      <c r="K181" s="262"/>
    </row>
    <row r="182" spans="1:11" ht="15">
      <c r="A182" s="213"/>
      <c r="B182" s="211" t="s">
        <v>353</v>
      </c>
      <c r="C182" s="212"/>
      <c r="D182" s="212"/>
      <c r="E182" s="205"/>
      <c r="F182" s="205"/>
      <c r="G182" s="205"/>
      <c r="H182" s="205"/>
      <c r="I182" s="205"/>
      <c r="J182" s="358"/>
      <c r="K182" s="268"/>
    </row>
    <row r="183" spans="1:11" ht="15">
      <c r="A183" s="213"/>
      <c r="B183" s="211" t="s">
        <v>354</v>
      </c>
      <c r="C183" s="212"/>
      <c r="D183" s="212"/>
      <c r="E183" s="206"/>
      <c r="F183" s="206"/>
      <c r="G183" s="206"/>
      <c r="H183" s="206"/>
      <c r="I183" s="206"/>
      <c r="J183" s="358"/>
      <c r="K183" s="268"/>
    </row>
    <row r="184" spans="1:11" ht="15">
      <c r="A184" s="213"/>
      <c r="B184" s="211" t="s">
        <v>355</v>
      </c>
      <c r="C184" s="212"/>
      <c r="D184" s="212"/>
      <c r="E184" s="205"/>
      <c r="F184" s="205"/>
      <c r="G184" s="205"/>
      <c r="H184" s="205"/>
      <c r="I184" s="205"/>
      <c r="J184" s="372"/>
      <c r="K184" s="273"/>
    </row>
    <row r="185" spans="1:11" ht="15">
      <c r="A185" s="213"/>
      <c r="B185" s="211" t="s">
        <v>356</v>
      </c>
      <c r="C185" s="212"/>
      <c r="D185" s="212"/>
      <c r="E185" s="203"/>
      <c r="F185" s="203"/>
      <c r="G185" s="203"/>
      <c r="H185" s="203"/>
      <c r="I185" s="203"/>
      <c r="J185" s="372"/>
      <c r="K185" s="273"/>
    </row>
    <row r="186" spans="1:11" ht="15">
      <c r="A186" s="213"/>
      <c r="B186" s="211" t="s">
        <v>357</v>
      </c>
      <c r="C186" s="212"/>
      <c r="D186" s="212"/>
      <c r="E186" s="206"/>
      <c r="F186" s="206"/>
      <c r="G186" s="206"/>
      <c r="H186" s="206"/>
      <c r="I186" s="206"/>
      <c r="J186" s="372"/>
      <c r="K186" s="273"/>
    </row>
    <row r="187" spans="1:11" ht="15">
      <c r="A187" s="213"/>
      <c r="B187" s="211" t="s">
        <v>358</v>
      </c>
      <c r="C187" s="212"/>
      <c r="D187" s="212"/>
      <c r="E187" s="203"/>
      <c r="F187" s="203"/>
      <c r="G187" s="203"/>
      <c r="H187" s="203"/>
      <c r="I187" s="203"/>
      <c r="J187" s="358"/>
      <c r="K187" s="268"/>
    </row>
    <row r="188" spans="1:11" ht="15">
      <c r="A188" s="188"/>
      <c r="B188" s="211" t="s">
        <v>359</v>
      </c>
      <c r="C188" s="183"/>
      <c r="D188" s="183"/>
      <c r="E188" s="203"/>
      <c r="F188" s="203"/>
      <c r="G188" s="203"/>
      <c r="H188" s="203"/>
      <c r="I188" s="203"/>
      <c r="J188" s="372"/>
      <c r="K188" s="273"/>
    </row>
    <row r="189" spans="1:11" ht="15">
      <c r="A189" s="185"/>
      <c r="B189" s="193"/>
      <c r="C189" s="183"/>
      <c r="D189" s="183"/>
      <c r="E189" s="183"/>
      <c r="F189" s="183"/>
      <c r="G189" s="183"/>
      <c r="H189" s="183"/>
      <c r="I189" s="183"/>
      <c r="J189" s="372"/>
      <c r="K189" s="273"/>
    </row>
    <row r="190" spans="1:11" ht="15">
      <c r="A190" s="185"/>
      <c r="B190" s="185"/>
      <c r="C190" s="208"/>
      <c r="D190" s="185"/>
      <c r="E190" s="201"/>
      <c r="F190" s="202"/>
      <c r="G190" s="209"/>
      <c r="H190" s="185" t="s">
        <v>55</v>
      </c>
      <c r="I190" s="185">
        <v>1</v>
      </c>
      <c r="J190" s="366"/>
      <c r="K190" s="262">
        <f>I190*J190</f>
        <v>0</v>
      </c>
    </row>
    <row r="191" spans="1:11" ht="15">
      <c r="A191" s="203"/>
      <c r="B191" s="210"/>
      <c r="C191" s="206"/>
      <c r="D191" s="203"/>
      <c r="E191" s="203"/>
      <c r="F191" s="203"/>
      <c r="G191" s="201"/>
      <c r="H191" s="201"/>
      <c r="I191" s="201"/>
      <c r="J191" s="365"/>
      <c r="K191" s="262"/>
    </row>
    <row r="192" spans="1:11" ht="15">
      <c r="A192" s="215">
        <v>2</v>
      </c>
      <c r="B192" s="211" t="s">
        <v>360</v>
      </c>
      <c r="C192" s="212"/>
      <c r="D192" s="212"/>
      <c r="E192" s="212"/>
      <c r="F192" s="212"/>
      <c r="G192" s="212"/>
      <c r="H192" s="212"/>
      <c r="I192" s="212"/>
      <c r="J192" s="372"/>
      <c r="K192" s="273"/>
    </row>
    <row r="193" spans="1:11" ht="15">
      <c r="A193" s="216"/>
      <c r="B193" s="211" t="s">
        <v>361</v>
      </c>
      <c r="C193" s="212"/>
      <c r="D193" s="212"/>
      <c r="E193" s="212"/>
      <c r="F193" s="212"/>
      <c r="G193" s="212"/>
      <c r="H193" s="212"/>
      <c r="I193" s="212"/>
      <c r="J193" s="372"/>
      <c r="K193" s="273"/>
    </row>
    <row r="194" spans="1:11" ht="15">
      <c r="A194" s="213"/>
      <c r="B194" s="211"/>
      <c r="C194" s="212"/>
      <c r="D194" s="212"/>
      <c r="E194" s="212"/>
      <c r="F194" s="212"/>
      <c r="G194" s="212"/>
      <c r="H194" s="212"/>
      <c r="I194" s="212"/>
      <c r="J194" s="372"/>
      <c r="K194" s="273"/>
    </row>
    <row r="195" spans="1:11" ht="15">
      <c r="A195" s="185"/>
      <c r="B195" s="185"/>
      <c r="C195" s="208"/>
      <c r="D195" s="185"/>
      <c r="E195" s="201"/>
      <c r="F195" s="202"/>
      <c r="G195" s="209"/>
      <c r="H195" s="185" t="s">
        <v>55</v>
      </c>
      <c r="I195" s="185">
        <v>1</v>
      </c>
      <c r="J195" s="366"/>
      <c r="K195" s="262">
        <f>I195*J195</f>
        <v>0</v>
      </c>
    </row>
    <row r="196" spans="1:11" ht="15">
      <c r="A196" s="216"/>
      <c r="B196" s="211"/>
      <c r="C196" s="212"/>
      <c r="D196" s="212"/>
      <c r="E196" s="212"/>
      <c r="F196" s="212"/>
      <c r="G196" s="212"/>
      <c r="H196" s="212"/>
      <c r="I196" s="212"/>
      <c r="J196" s="372"/>
      <c r="K196" s="273"/>
    </row>
    <row r="197" spans="1:11" ht="15">
      <c r="A197" s="217" t="s">
        <v>40</v>
      </c>
      <c r="B197" s="211" t="s">
        <v>362</v>
      </c>
      <c r="C197" s="212"/>
      <c r="D197" s="212"/>
      <c r="E197" s="212"/>
      <c r="F197" s="212"/>
      <c r="G197" s="212"/>
      <c r="H197" s="212"/>
      <c r="I197" s="212"/>
      <c r="J197" s="372"/>
      <c r="K197" s="273"/>
    </row>
    <row r="198" spans="1:11" ht="15">
      <c r="A198" s="218"/>
      <c r="B198" s="211"/>
      <c r="C198" s="212"/>
      <c r="D198" s="212"/>
      <c r="E198" s="212"/>
      <c r="F198" s="212"/>
      <c r="G198" s="212"/>
      <c r="H198" s="212"/>
      <c r="I198" s="212"/>
      <c r="J198" s="358"/>
      <c r="K198" s="268"/>
    </row>
    <row r="199" spans="1:11" ht="15">
      <c r="A199" s="185"/>
      <c r="B199" s="185"/>
      <c r="C199" s="185"/>
      <c r="D199" s="185"/>
      <c r="E199" s="186"/>
      <c r="F199" s="183"/>
      <c r="G199" s="185"/>
      <c r="H199" s="185" t="s">
        <v>55</v>
      </c>
      <c r="I199" s="185">
        <v>1</v>
      </c>
      <c r="J199" s="366"/>
      <c r="K199" s="262">
        <f>I199*J199</f>
        <v>0</v>
      </c>
    </row>
    <row r="200" spans="1:11" ht="15">
      <c r="A200" s="219"/>
      <c r="B200" s="220"/>
      <c r="C200" s="221"/>
      <c r="D200" s="221"/>
      <c r="E200" s="221"/>
      <c r="F200" s="221"/>
      <c r="G200" s="221"/>
      <c r="H200" s="221"/>
      <c r="I200" s="221"/>
      <c r="J200" s="365"/>
      <c r="K200" s="262"/>
    </row>
    <row r="201" spans="1:11" ht="15">
      <c r="A201" s="215">
        <v>4</v>
      </c>
      <c r="B201" s="211" t="s">
        <v>363</v>
      </c>
      <c r="C201" s="212"/>
      <c r="D201" s="212"/>
      <c r="E201" s="212"/>
      <c r="F201" s="212"/>
      <c r="G201" s="212"/>
      <c r="H201" s="212"/>
      <c r="I201" s="212"/>
      <c r="J201" s="365"/>
      <c r="K201" s="262"/>
    </row>
    <row r="202" spans="1:11" ht="15">
      <c r="A202" s="216"/>
      <c r="B202" s="211" t="s">
        <v>364</v>
      </c>
      <c r="C202" s="212"/>
      <c r="D202" s="212"/>
      <c r="E202" s="212"/>
      <c r="F202" s="212"/>
      <c r="G202" s="212"/>
      <c r="H202" s="212"/>
      <c r="I202" s="212"/>
      <c r="J202" s="365"/>
      <c r="K202" s="262"/>
    </row>
    <row r="203" spans="1:11" ht="15">
      <c r="A203" s="216"/>
      <c r="B203" s="211" t="s">
        <v>365</v>
      </c>
      <c r="C203" s="212"/>
      <c r="D203" s="212"/>
      <c r="E203" s="212"/>
      <c r="F203" s="212"/>
      <c r="G203" s="212"/>
      <c r="H203" s="212"/>
      <c r="I203" s="212"/>
      <c r="J203" s="365"/>
      <c r="K203" s="262"/>
    </row>
    <row r="204" spans="1:11" ht="15">
      <c r="A204" s="216"/>
      <c r="B204" s="211" t="s">
        <v>366</v>
      </c>
      <c r="C204" s="212"/>
      <c r="D204" s="212"/>
      <c r="E204" s="212"/>
      <c r="F204" s="212"/>
      <c r="G204" s="212"/>
      <c r="H204" s="212"/>
      <c r="I204" s="212"/>
      <c r="J204" s="365"/>
      <c r="K204" s="262"/>
    </row>
    <row r="205" spans="1:11" ht="15">
      <c r="A205" s="216"/>
      <c r="B205" s="211"/>
      <c r="C205" s="212"/>
      <c r="D205" s="212"/>
      <c r="E205" s="212"/>
      <c r="F205" s="212"/>
      <c r="G205" s="212"/>
      <c r="H205" s="212"/>
      <c r="I205" s="212"/>
      <c r="J205" s="365"/>
      <c r="K205" s="262"/>
    </row>
    <row r="206" spans="1:11" ht="15">
      <c r="A206" s="185"/>
      <c r="B206" s="185"/>
      <c r="C206" s="208"/>
      <c r="D206" s="185"/>
      <c r="E206" s="201"/>
      <c r="F206" s="202"/>
      <c r="G206" s="209"/>
      <c r="H206" s="185" t="s">
        <v>55</v>
      </c>
      <c r="I206" s="185">
        <v>1</v>
      </c>
      <c r="J206" s="366"/>
      <c r="K206" s="262">
        <f>I206*J206</f>
        <v>0</v>
      </c>
    </row>
    <row r="207" spans="1:11" ht="15">
      <c r="A207" s="188"/>
      <c r="B207" s="183"/>
      <c r="C207" s="183"/>
      <c r="D207" s="183"/>
      <c r="E207" s="183"/>
      <c r="F207" s="183"/>
      <c r="G207" s="183"/>
      <c r="H207" s="183"/>
      <c r="I207" s="183"/>
      <c r="J207" s="365"/>
      <c r="K207" s="262"/>
    </row>
    <row r="208" spans="1:11" ht="15">
      <c r="A208" s="185"/>
      <c r="B208" s="207" t="s">
        <v>367</v>
      </c>
      <c r="C208" s="185"/>
      <c r="D208" s="185"/>
      <c r="E208" s="186"/>
      <c r="F208" s="183"/>
      <c r="G208" s="185"/>
      <c r="H208" s="185"/>
      <c r="I208" s="185"/>
      <c r="J208" s="358"/>
      <c r="K208" s="268"/>
    </row>
    <row r="209" spans="1:11" ht="15">
      <c r="A209" s="185"/>
      <c r="B209" s="207"/>
      <c r="C209" s="185"/>
      <c r="D209" s="185"/>
      <c r="E209" s="186"/>
      <c r="F209" s="183"/>
      <c r="G209" s="185"/>
      <c r="H209" s="185"/>
      <c r="I209" s="185"/>
      <c r="J209" s="365"/>
      <c r="K209" s="262"/>
    </row>
    <row r="210" spans="1:11" ht="15">
      <c r="A210" s="185">
        <v>5</v>
      </c>
      <c r="B210" s="211" t="s">
        <v>368</v>
      </c>
      <c r="C210" s="183"/>
      <c r="D210" s="183"/>
      <c r="E210" s="183"/>
      <c r="F210" s="183"/>
      <c r="G210" s="183"/>
      <c r="H210" s="183"/>
      <c r="I210" s="183"/>
      <c r="J210" s="365"/>
      <c r="K210" s="262"/>
    </row>
    <row r="211" spans="1:11" ht="15">
      <c r="A211" s="185"/>
      <c r="B211" s="211" t="s">
        <v>369</v>
      </c>
      <c r="C211" s="183"/>
      <c r="D211" s="183"/>
      <c r="E211" s="183"/>
      <c r="F211" s="183"/>
      <c r="G211" s="183"/>
      <c r="H211" s="183"/>
      <c r="I211" s="183"/>
      <c r="J211" s="365"/>
      <c r="K211" s="262"/>
    </row>
    <row r="212" spans="1:11" ht="15">
      <c r="A212" s="185"/>
      <c r="B212" s="211" t="s">
        <v>370</v>
      </c>
      <c r="C212" s="183"/>
      <c r="D212" s="183"/>
      <c r="E212" s="183"/>
      <c r="F212" s="183"/>
      <c r="G212" s="183"/>
      <c r="H212" s="183"/>
      <c r="I212" s="183"/>
      <c r="J212" s="365"/>
      <c r="K212" s="262"/>
    </row>
    <row r="213" spans="1:11" ht="15">
      <c r="A213" s="185"/>
      <c r="B213" s="211" t="s">
        <v>371</v>
      </c>
      <c r="C213" s="183"/>
      <c r="D213" s="183"/>
      <c r="E213" s="183"/>
      <c r="F213" s="183"/>
      <c r="G213" s="183"/>
      <c r="H213" s="183"/>
      <c r="I213" s="183"/>
      <c r="J213" s="365"/>
      <c r="K213" s="262"/>
    </row>
    <row r="214" spans="1:11" ht="15">
      <c r="A214" s="185"/>
      <c r="B214" s="187" t="s">
        <v>372</v>
      </c>
      <c r="C214" s="185"/>
      <c r="D214" s="185"/>
      <c r="E214" s="186"/>
      <c r="F214" s="183"/>
      <c r="G214" s="185"/>
      <c r="H214" s="185"/>
      <c r="I214" s="185"/>
      <c r="J214" s="372"/>
      <c r="K214" s="273"/>
    </row>
    <row r="215" spans="1:11" ht="15">
      <c r="A215" s="185"/>
      <c r="B215" s="183"/>
      <c r="C215" s="183"/>
      <c r="D215" s="183"/>
      <c r="E215" s="183"/>
      <c r="F215" s="183"/>
      <c r="G215" s="183"/>
      <c r="H215" s="183"/>
      <c r="I215" s="183"/>
      <c r="J215" s="372"/>
      <c r="K215" s="273"/>
    </row>
    <row r="216" spans="1:11" ht="15">
      <c r="A216" s="185"/>
      <c r="B216" s="185"/>
      <c r="C216" s="208"/>
      <c r="D216" s="185"/>
      <c r="E216" s="201"/>
      <c r="F216" s="202"/>
      <c r="G216" s="209"/>
      <c r="H216" s="185" t="s">
        <v>55</v>
      </c>
      <c r="I216" s="185">
        <v>150</v>
      </c>
      <c r="J216" s="366"/>
      <c r="K216" s="262">
        <f>I216*J216</f>
        <v>0</v>
      </c>
    </row>
    <row r="217" spans="1:11" ht="15">
      <c r="A217" s="185"/>
      <c r="B217" s="185"/>
      <c r="C217" s="185"/>
      <c r="D217" s="185"/>
      <c r="E217" s="183"/>
      <c r="F217" s="183"/>
      <c r="G217" s="185"/>
      <c r="H217" s="185"/>
      <c r="I217" s="185"/>
      <c r="J217" s="358"/>
      <c r="K217" s="268"/>
    </row>
    <row r="218" spans="1:11" ht="15">
      <c r="A218" s="185">
        <v>6</v>
      </c>
      <c r="B218" s="183" t="s">
        <v>297</v>
      </c>
      <c r="C218" s="183"/>
      <c r="D218" s="183"/>
      <c r="E218" s="183"/>
      <c r="F218" s="183"/>
      <c r="G218" s="183"/>
      <c r="H218" s="183"/>
      <c r="I218" s="183"/>
      <c r="J218" s="365"/>
      <c r="K218" s="262"/>
    </row>
    <row r="219" spans="1:11" ht="15">
      <c r="A219" s="185"/>
      <c r="B219" s="183"/>
      <c r="C219" s="183"/>
      <c r="D219" s="183"/>
      <c r="E219" s="183"/>
      <c r="F219" s="183"/>
      <c r="G219" s="183"/>
      <c r="H219" s="183"/>
      <c r="I219" s="183"/>
      <c r="J219" s="372"/>
      <c r="K219" s="273"/>
    </row>
    <row r="220" spans="1:11" ht="15">
      <c r="A220" s="185"/>
      <c r="B220" s="185"/>
      <c r="C220" s="185"/>
      <c r="D220" s="185"/>
      <c r="E220" s="186"/>
      <c r="F220" s="183"/>
      <c r="G220" s="185"/>
      <c r="H220" s="185" t="s">
        <v>55</v>
      </c>
      <c r="I220" s="185">
        <v>20</v>
      </c>
      <c r="J220" s="366"/>
      <c r="K220" s="262">
        <f>I220*J220</f>
        <v>0</v>
      </c>
    </row>
    <row r="221" spans="1:11" ht="15">
      <c r="A221" s="185"/>
      <c r="B221" s="185"/>
      <c r="C221" s="185"/>
      <c r="D221" s="185"/>
      <c r="E221" s="186"/>
      <c r="F221" s="183"/>
      <c r="G221" s="185"/>
      <c r="H221" s="185"/>
      <c r="I221" s="185"/>
      <c r="J221" s="372"/>
      <c r="K221" s="273"/>
    </row>
    <row r="222" spans="1:11" ht="15">
      <c r="A222" s="185">
        <v>7</v>
      </c>
      <c r="B222" s="211" t="s">
        <v>373</v>
      </c>
      <c r="C222" s="212"/>
      <c r="D222" s="212"/>
      <c r="E222" s="212"/>
      <c r="F222" s="212"/>
      <c r="G222" s="212"/>
      <c r="H222" s="212"/>
      <c r="I222" s="212"/>
      <c r="J222" s="358"/>
      <c r="K222" s="268"/>
    </row>
    <row r="223" spans="1:11" ht="15">
      <c r="A223" s="216"/>
      <c r="B223" s="211" t="s">
        <v>374</v>
      </c>
      <c r="C223" s="212"/>
      <c r="D223" s="212"/>
      <c r="E223" s="212"/>
      <c r="F223" s="212"/>
      <c r="G223" s="212"/>
      <c r="H223" s="212"/>
      <c r="I223" s="212"/>
      <c r="J223" s="365"/>
      <c r="K223" s="262"/>
    </row>
    <row r="224" spans="1:11" ht="15">
      <c r="A224" s="216"/>
      <c r="B224" s="211"/>
      <c r="C224" s="212"/>
      <c r="D224" s="212"/>
      <c r="E224" s="212"/>
      <c r="F224" s="212"/>
      <c r="G224" s="212"/>
      <c r="H224" s="212"/>
      <c r="I224" s="212"/>
      <c r="J224" s="365"/>
      <c r="K224" s="262"/>
    </row>
    <row r="225" spans="1:11" ht="15">
      <c r="A225" s="185"/>
      <c r="B225" s="185"/>
      <c r="C225" s="208"/>
      <c r="D225" s="185"/>
      <c r="E225" s="201"/>
      <c r="F225" s="202"/>
      <c r="G225" s="209"/>
      <c r="H225" s="185" t="s">
        <v>55</v>
      </c>
      <c r="I225" s="185">
        <v>6</v>
      </c>
      <c r="J225" s="366"/>
      <c r="K225" s="262">
        <f>I225*J225</f>
        <v>0</v>
      </c>
    </row>
    <row r="226" spans="1:11" ht="15">
      <c r="A226" s="185"/>
      <c r="B226" s="185"/>
      <c r="C226" s="185"/>
      <c r="D226" s="185"/>
      <c r="E226" s="183"/>
      <c r="F226" s="183"/>
      <c r="G226" s="185"/>
      <c r="H226" s="185"/>
      <c r="I226" s="185"/>
      <c r="J226" s="365"/>
      <c r="K226" s="262"/>
    </row>
    <row r="227" spans="1:11" ht="15">
      <c r="A227" s="185">
        <v>8</v>
      </c>
      <c r="B227" s="211" t="s">
        <v>375</v>
      </c>
      <c r="C227" s="212"/>
      <c r="D227" s="212"/>
      <c r="E227" s="212"/>
      <c r="F227" s="212"/>
      <c r="G227" s="212"/>
      <c r="H227" s="212"/>
      <c r="I227" s="212"/>
      <c r="J227" s="365"/>
      <c r="K227" s="262"/>
    </row>
    <row r="228" spans="1:11" ht="15">
      <c r="A228" s="216"/>
      <c r="B228" s="211" t="s">
        <v>376</v>
      </c>
      <c r="C228" s="212"/>
      <c r="D228" s="212"/>
      <c r="E228" s="212"/>
      <c r="F228" s="212"/>
      <c r="G228" s="212"/>
      <c r="H228" s="212"/>
      <c r="I228" s="212"/>
      <c r="J228" s="365"/>
      <c r="K228" s="262"/>
    </row>
    <row r="229" spans="1:11" ht="15">
      <c r="A229" s="216"/>
      <c r="B229" s="211"/>
      <c r="C229" s="212"/>
      <c r="D229" s="212"/>
      <c r="E229" s="212"/>
      <c r="F229" s="212"/>
      <c r="G229" s="212"/>
      <c r="H229" s="212"/>
      <c r="I229" s="212"/>
      <c r="J229" s="365"/>
      <c r="K229" s="262"/>
    </row>
    <row r="230" spans="1:11" ht="15">
      <c r="A230" s="185"/>
      <c r="B230" s="185"/>
      <c r="C230" s="208"/>
      <c r="D230" s="185"/>
      <c r="E230" s="201"/>
      <c r="F230" s="202"/>
      <c r="G230" s="209"/>
      <c r="H230" s="185" t="s">
        <v>55</v>
      </c>
      <c r="I230" s="185">
        <v>1</v>
      </c>
      <c r="J230" s="366"/>
      <c r="K230" s="262">
        <f>I230*J230</f>
        <v>0</v>
      </c>
    </row>
    <row r="231" spans="1:11" ht="15">
      <c r="A231" s="185"/>
      <c r="B231" s="185"/>
      <c r="C231" s="185"/>
      <c r="D231" s="185"/>
      <c r="E231" s="183"/>
      <c r="F231" s="183"/>
      <c r="G231" s="185"/>
      <c r="H231" s="185"/>
      <c r="I231" s="185"/>
      <c r="J231" s="365"/>
      <c r="K231" s="262"/>
    </row>
    <row r="232" spans="1:11" ht="15">
      <c r="A232" s="185"/>
      <c r="B232" s="207" t="s">
        <v>377</v>
      </c>
      <c r="C232" s="185"/>
      <c r="D232" s="185"/>
      <c r="E232" s="186"/>
      <c r="F232" s="183"/>
      <c r="G232" s="185"/>
      <c r="H232" s="185"/>
      <c r="I232" s="185"/>
      <c r="J232" s="365"/>
      <c r="K232" s="262"/>
    </row>
    <row r="233" spans="1:11" ht="15">
      <c r="A233" s="185"/>
      <c r="B233" s="187"/>
      <c r="C233" s="185"/>
      <c r="D233" s="185"/>
      <c r="E233" s="186"/>
      <c r="F233" s="183"/>
      <c r="G233" s="185"/>
      <c r="H233" s="185"/>
      <c r="I233" s="185"/>
      <c r="J233" s="365"/>
      <c r="K233" s="262"/>
    </row>
    <row r="234" spans="1:11" ht="15">
      <c r="A234" s="185"/>
      <c r="B234" s="187" t="s">
        <v>302</v>
      </c>
      <c r="C234" s="185"/>
      <c r="D234" s="185"/>
      <c r="E234" s="186"/>
      <c r="F234" s="183"/>
      <c r="G234" s="185"/>
      <c r="H234" s="185"/>
      <c r="I234" s="185"/>
      <c r="J234" s="366"/>
      <c r="K234" s="262"/>
    </row>
    <row r="235" spans="1:11" ht="15">
      <c r="A235" s="185"/>
      <c r="B235" s="187" t="s">
        <v>303</v>
      </c>
      <c r="C235" s="185"/>
      <c r="D235" s="185"/>
      <c r="E235" s="186"/>
      <c r="F235" s="183"/>
      <c r="G235" s="185"/>
      <c r="H235" s="185"/>
      <c r="I235" s="185"/>
      <c r="J235" s="366"/>
      <c r="K235" s="262"/>
    </row>
    <row r="236" spans="1:11" ht="15">
      <c r="A236" s="185"/>
      <c r="B236" s="187" t="s">
        <v>304</v>
      </c>
      <c r="C236" s="185"/>
      <c r="D236" s="185"/>
      <c r="E236" s="186"/>
      <c r="F236" s="183"/>
      <c r="G236" s="185"/>
      <c r="H236" s="185"/>
      <c r="I236" s="185"/>
      <c r="J236" s="365"/>
      <c r="K236" s="262"/>
    </row>
    <row r="237" spans="1:11" ht="15">
      <c r="A237" s="185"/>
      <c r="B237" s="185"/>
      <c r="C237" s="185"/>
      <c r="D237" s="185"/>
      <c r="E237" s="186"/>
      <c r="F237" s="183"/>
      <c r="G237" s="185"/>
      <c r="H237" s="185"/>
      <c r="I237" s="185"/>
      <c r="J237" s="365"/>
      <c r="K237" s="262"/>
    </row>
    <row r="238" spans="1:11" ht="15">
      <c r="A238" s="185">
        <v>9</v>
      </c>
      <c r="B238" s="183" t="s">
        <v>378</v>
      </c>
      <c r="C238" s="183"/>
      <c r="D238" s="183"/>
      <c r="E238" s="183"/>
      <c r="F238" s="183"/>
      <c r="G238" s="183"/>
      <c r="H238" s="183"/>
      <c r="I238" s="183"/>
      <c r="J238" s="365"/>
      <c r="K238" s="262"/>
    </row>
    <row r="239" spans="1:11" ht="15">
      <c r="A239" s="185"/>
      <c r="B239" s="183"/>
      <c r="C239" s="183"/>
      <c r="D239" s="183"/>
      <c r="E239" s="183"/>
      <c r="F239" s="183"/>
      <c r="G239" s="183"/>
      <c r="H239" s="183"/>
      <c r="I239" s="183"/>
      <c r="J239" s="365"/>
      <c r="K239" s="262"/>
    </row>
    <row r="240" spans="1:11" ht="15">
      <c r="A240" s="185"/>
      <c r="B240" s="185"/>
      <c r="C240" s="185"/>
      <c r="D240" s="185"/>
      <c r="E240" s="186"/>
      <c r="F240" s="183"/>
      <c r="G240" s="185"/>
      <c r="H240" s="185" t="s">
        <v>55</v>
      </c>
      <c r="I240" s="185">
        <v>2</v>
      </c>
      <c r="J240" s="366"/>
      <c r="K240" s="262">
        <f>I240*J240</f>
        <v>0</v>
      </c>
    </row>
    <row r="241" spans="1:11" ht="15">
      <c r="A241" s="185"/>
      <c r="B241" s="185"/>
      <c r="C241" s="185"/>
      <c r="D241" s="185"/>
      <c r="E241" s="186"/>
      <c r="F241" s="183"/>
      <c r="G241" s="185"/>
      <c r="H241" s="185"/>
      <c r="I241" s="185"/>
      <c r="J241" s="365"/>
      <c r="K241" s="262"/>
    </row>
    <row r="242" spans="1:11" ht="15">
      <c r="A242" s="424" t="s">
        <v>349</v>
      </c>
      <c r="B242" s="424"/>
      <c r="C242" s="424"/>
      <c r="D242" s="424"/>
      <c r="E242" s="424"/>
      <c r="F242" s="424"/>
      <c r="G242" s="424"/>
      <c r="H242" s="424"/>
      <c r="I242" s="424"/>
      <c r="J242" s="365"/>
      <c r="K242" s="264">
        <f>SUM(K190:K240)</f>
        <v>0</v>
      </c>
    </row>
    <row r="243" spans="1:11" ht="15.75" thickBot="1">
      <c r="A243" s="183"/>
      <c r="B243" s="188"/>
      <c r="C243" s="183"/>
      <c r="D243" s="183"/>
      <c r="E243" s="183"/>
      <c r="F243" s="183"/>
      <c r="G243" s="189"/>
      <c r="H243" s="189"/>
      <c r="I243" s="189"/>
      <c r="J243" s="365"/>
      <c r="K243" s="262"/>
    </row>
    <row r="244" spans="1:11" ht="15.75" thickBot="1">
      <c r="A244" s="190" t="s">
        <v>379</v>
      </c>
      <c r="B244" s="194"/>
      <c r="C244" s="194"/>
      <c r="D244" s="194"/>
      <c r="E244" s="194"/>
      <c r="F244" s="194"/>
      <c r="G244" s="194"/>
      <c r="H244" s="194"/>
      <c r="I244" s="194"/>
      <c r="J244" s="370"/>
      <c r="K244" s="267"/>
    </row>
    <row r="245" spans="1:11" ht="15">
      <c r="A245" s="185"/>
      <c r="B245" s="207"/>
      <c r="C245" s="185"/>
      <c r="D245" s="185"/>
      <c r="E245" s="186"/>
      <c r="F245" s="183"/>
      <c r="G245" s="185"/>
      <c r="H245" s="185"/>
      <c r="I245" s="185"/>
      <c r="J245" s="365"/>
      <c r="K245" s="262"/>
    </row>
    <row r="246" spans="1:11" ht="15">
      <c r="A246" s="185">
        <v>1</v>
      </c>
      <c r="B246" s="183" t="s">
        <v>380</v>
      </c>
      <c r="C246" s="183"/>
      <c r="D246" s="183"/>
      <c r="E246" s="183"/>
      <c r="F246" s="183"/>
      <c r="G246" s="183"/>
      <c r="H246" s="183"/>
      <c r="I246" s="183"/>
      <c r="J246" s="365"/>
      <c r="K246" s="262"/>
    </row>
    <row r="247" spans="1:11" ht="15">
      <c r="A247" s="185"/>
      <c r="B247" s="183" t="s">
        <v>381</v>
      </c>
      <c r="C247" s="183"/>
      <c r="D247" s="183"/>
      <c r="E247" s="183"/>
      <c r="F247" s="183"/>
      <c r="G247" s="183"/>
      <c r="H247" s="183"/>
      <c r="I247" s="183"/>
      <c r="J247" s="365"/>
      <c r="K247" s="262"/>
    </row>
    <row r="248" spans="1:11" ht="15">
      <c r="A248" s="185"/>
      <c r="B248" s="183"/>
      <c r="C248" s="183"/>
      <c r="D248" s="183"/>
      <c r="E248" s="183"/>
      <c r="F248" s="183"/>
      <c r="G248" s="183"/>
      <c r="H248" s="183"/>
      <c r="I248" s="183"/>
      <c r="J248" s="365"/>
      <c r="K248" s="262"/>
    </row>
    <row r="249" spans="1:11" ht="15">
      <c r="A249" s="185"/>
      <c r="B249" s="185"/>
      <c r="C249" s="185"/>
      <c r="D249" s="185"/>
      <c r="E249" s="186"/>
      <c r="F249" s="183"/>
      <c r="G249" s="185"/>
      <c r="H249" s="185" t="s">
        <v>548</v>
      </c>
      <c r="I249" s="185">
        <v>1</v>
      </c>
      <c r="J249" s="365"/>
      <c r="K249" s="262">
        <f>I249*J249</f>
        <v>0</v>
      </c>
    </row>
    <row r="250" spans="1:11" ht="15">
      <c r="A250" s="185"/>
      <c r="B250" s="187"/>
      <c r="C250" s="185"/>
      <c r="D250" s="185"/>
      <c r="E250" s="186"/>
      <c r="F250" s="183"/>
      <c r="G250" s="185"/>
      <c r="H250" s="185"/>
      <c r="I250" s="185"/>
      <c r="J250" s="365"/>
      <c r="K250" s="262"/>
    </row>
    <row r="251" spans="1:11" ht="15">
      <c r="A251" s="185">
        <v>2</v>
      </c>
      <c r="B251" s="183" t="s">
        <v>382</v>
      </c>
      <c r="C251" s="183"/>
      <c r="D251" s="183"/>
      <c r="E251" s="183"/>
      <c r="F251" s="183"/>
      <c r="G251" s="183"/>
      <c r="H251" s="183"/>
      <c r="I251" s="183"/>
      <c r="J251" s="365"/>
      <c r="K251" s="262"/>
    </row>
    <row r="252" spans="1:11" ht="15">
      <c r="A252" s="185"/>
      <c r="B252" s="183"/>
      <c r="C252" s="183"/>
      <c r="D252" s="183"/>
      <c r="E252" s="183"/>
      <c r="F252" s="183"/>
      <c r="G252" s="183"/>
      <c r="H252" s="183"/>
      <c r="I252" s="183"/>
      <c r="J252" s="365"/>
      <c r="K252" s="262"/>
    </row>
    <row r="253" spans="1:11" ht="15">
      <c r="A253" s="185"/>
      <c r="B253" s="185"/>
      <c r="C253" s="185"/>
      <c r="D253" s="185"/>
      <c r="E253" s="186"/>
      <c r="F253" s="183"/>
      <c r="G253" s="185"/>
      <c r="H253" s="185" t="s">
        <v>55</v>
      </c>
      <c r="I253" s="185">
        <v>3</v>
      </c>
      <c r="J253" s="366"/>
      <c r="K253" s="262">
        <f>I253*J253</f>
        <v>0</v>
      </c>
    </row>
    <row r="254" spans="1:11" ht="15">
      <c r="A254" s="185"/>
      <c r="B254" s="185"/>
      <c r="C254" s="185"/>
      <c r="D254" s="185"/>
      <c r="E254" s="186"/>
      <c r="F254" s="183"/>
      <c r="G254" s="185"/>
      <c r="H254" s="185"/>
      <c r="I254" s="185"/>
      <c r="J254" s="365"/>
      <c r="K254" s="262"/>
    </row>
    <row r="255" spans="1:11" ht="15">
      <c r="A255" s="185">
        <v>3</v>
      </c>
      <c r="B255" s="183" t="s">
        <v>383</v>
      </c>
      <c r="C255" s="183"/>
      <c r="D255" s="183"/>
      <c r="E255" s="183"/>
      <c r="F255" s="183"/>
      <c r="G255" s="183"/>
      <c r="H255" s="183"/>
      <c r="I255" s="183"/>
      <c r="J255" s="365"/>
      <c r="K255" s="262"/>
    </row>
    <row r="256" spans="1:11" ht="15">
      <c r="A256" s="185"/>
      <c r="B256" s="183"/>
      <c r="C256" s="183"/>
      <c r="D256" s="183"/>
      <c r="E256" s="183"/>
      <c r="F256" s="183"/>
      <c r="G256" s="183"/>
      <c r="H256" s="183"/>
      <c r="I256" s="183"/>
      <c r="J256" s="365"/>
      <c r="K256" s="262"/>
    </row>
    <row r="257" spans="1:11" ht="15">
      <c r="A257" s="185"/>
      <c r="B257" s="185"/>
      <c r="C257" s="185"/>
      <c r="D257" s="185"/>
      <c r="E257" s="186"/>
      <c r="F257" s="183"/>
      <c r="G257" s="185"/>
      <c r="H257" s="185" t="s">
        <v>55</v>
      </c>
      <c r="I257" s="185">
        <v>1</v>
      </c>
      <c r="J257" s="366"/>
      <c r="K257" s="262">
        <f>I257*J257</f>
        <v>0</v>
      </c>
    </row>
    <row r="258" spans="1:11" ht="15">
      <c r="A258" s="185"/>
      <c r="B258" s="185"/>
      <c r="C258" s="185"/>
      <c r="D258" s="185"/>
      <c r="E258" s="186"/>
      <c r="F258" s="183"/>
      <c r="G258" s="185"/>
      <c r="H258" s="185"/>
      <c r="I258" s="185"/>
      <c r="J258" s="365"/>
      <c r="K258" s="262"/>
    </row>
    <row r="259" spans="1:11" ht="15">
      <c r="A259" s="185">
        <v>4</v>
      </c>
      <c r="B259" s="183" t="s">
        <v>384</v>
      </c>
      <c r="C259" s="183"/>
      <c r="D259" s="183"/>
      <c r="E259" s="183"/>
      <c r="F259" s="183"/>
      <c r="G259" s="183"/>
      <c r="H259" s="183"/>
      <c r="I259" s="183"/>
      <c r="J259" s="365"/>
      <c r="K259" s="262"/>
    </row>
    <row r="260" spans="1:11" ht="15">
      <c r="A260" s="185"/>
      <c r="B260" s="183"/>
      <c r="C260" s="183"/>
      <c r="D260" s="183"/>
      <c r="E260" s="183"/>
      <c r="F260" s="183"/>
      <c r="G260" s="183"/>
      <c r="H260" s="183"/>
      <c r="I260" s="183"/>
      <c r="J260" s="365"/>
      <c r="K260" s="262"/>
    </row>
    <row r="261" spans="1:11" ht="15">
      <c r="A261" s="185"/>
      <c r="B261" s="185"/>
      <c r="C261" s="185"/>
      <c r="D261" s="185"/>
      <c r="E261" s="186"/>
      <c r="F261" s="183"/>
      <c r="G261" s="185"/>
      <c r="H261" s="185" t="s">
        <v>55</v>
      </c>
      <c r="I261" s="185">
        <v>1</v>
      </c>
      <c r="J261" s="366"/>
      <c r="K261" s="262">
        <f>I261*J261</f>
        <v>0</v>
      </c>
    </row>
    <row r="262" spans="1:11" ht="15">
      <c r="A262" s="185"/>
      <c r="B262" s="185"/>
      <c r="C262" s="185"/>
      <c r="D262" s="185"/>
      <c r="E262" s="186"/>
      <c r="F262" s="183"/>
      <c r="G262" s="185"/>
      <c r="H262" s="185"/>
      <c r="I262" s="185"/>
      <c r="J262" s="365"/>
      <c r="K262" s="262"/>
    </row>
    <row r="263" spans="1:11" ht="15">
      <c r="A263" s="185">
        <v>5</v>
      </c>
      <c r="B263" s="183" t="s">
        <v>385</v>
      </c>
      <c r="C263" s="183"/>
      <c r="D263" s="183"/>
      <c r="E263" s="183"/>
      <c r="F263" s="183"/>
      <c r="G263" s="183"/>
      <c r="H263" s="183"/>
      <c r="I263" s="183"/>
      <c r="J263" s="365"/>
      <c r="K263" s="262"/>
    </row>
    <row r="264" spans="1:11" ht="15">
      <c r="A264" s="185"/>
      <c r="B264" s="183" t="s">
        <v>386</v>
      </c>
      <c r="C264" s="183"/>
      <c r="D264" s="183"/>
      <c r="E264" s="183"/>
      <c r="F264" s="183"/>
      <c r="G264" s="183"/>
      <c r="H264" s="183"/>
      <c r="I264" s="183"/>
      <c r="J264" s="365"/>
      <c r="K264" s="262"/>
    </row>
    <row r="265" spans="1:11" ht="15">
      <c r="A265" s="185"/>
      <c r="B265" s="187" t="s">
        <v>372</v>
      </c>
      <c r="C265" s="185"/>
      <c r="D265" s="185"/>
      <c r="E265" s="186"/>
      <c r="F265" s="183"/>
      <c r="G265" s="185"/>
      <c r="H265" s="185"/>
      <c r="I265" s="185"/>
      <c r="J265" s="366"/>
      <c r="K265" s="262"/>
    </row>
    <row r="266" spans="1:11" ht="15">
      <c r="A266" s="185"/>
      <c r="B266" s="183"/>
      <c r="C266" s="183"/>
      <c r="D266" s="183"/>
      <c r="E266" s="183"/>
      <c r="F266" s="183"/>
      <c r="G266" s="183"/>
      <c r="H266" s="183"/>
      <c r="I266" s="183"/>
      <c r="J266" s="366"/>
      <c r="K266" s="262"/>
    </row>
    <row r="267" spans="1:11" ht="15">
      <c r="A267" s="185"/>
      <c r="B267" s="185"/>
      <c r="C267" s="185"/>
      <c r="D267" s="185"/>
      <c r="E267" s="186"/>
      <c r="F267" s="183"/>
      <c r="G267" s="185"/>
      <c r="H267" s="185" t="s">
        <v>296</v>
      </c>
      <c r="I267" s="185">
        <v>100</v>
      </c>
      <c r="J267" s="366"/>
      <c r="K267" s="262">
        <f>I267*J267</f>
        <v>0</v>
      </c>
    </row>
    <row r="268" spans="1:11" ht="15">
      <c r="A268" s="185"/>
      <c r="B268" s="183"/>
      <c r="C268" s="183"/>
      <c r="D268" s="183"/>
      <c r="E268" s="183"/>
      <c r="F268" s="183"/>
      <c r="G268" s="183"/>
      <c r="H268" s="183"/>
      <c r="I268" s="183"/>
      <c r="J268" s="365"/>
      <c r="K268" s="262"/>
    </row>
    <row r="269" spans="1:11" ht="15">
      <c r="A269" s="185">
        <v>6</v>
      </c>
      <c r="B269" s="183" t="s">
        <v>387</v>
      </c>
      <c r="C269" s="183"/>
      <c r="D269" s="183"/>
      <c r="E269" s="183"/>
      <c r="F269" s="183"/>
      <c r="G269" s="183"/>
      <c r="H269" s="183"/>
      <c r="I269" s="183"/>
      <c r="J269" s="365"/>
      <c r="K269" s="262"/>
    </row>
    <row r="270" spans="1:11" ht="15">
      <c r="A270" s="185"/>
      <c r="B270" s="183"/>
      <c r="C270" s="183"/>
      <c r="D270" s="183"/>
      <c r="E270" s="183"/>
      <c r="F270" s="183"/>
      <c r="G270" s="183"/>
      <c r="H270" s="183"/>
      <c r="I270" s="183"/>
      <c r="J270" s="365"/>
      <c r="K270" s="262"/>
    </row>
    <row r="271" spans="1:11" ht="15">
      <c r="A271" s="185"/>
      <c r="B271" s="185"/>
      <c r="C271" s="185"/>
      <c r="D271" s="185"/>
      <c r="E271" s="186"/>
      <c r="F271" s="183"/>
      <c r="G271" s="185"/>
      <c r="H271" s="185" t="s">
        <v>548</v>
      </c>
      <c r="I271" s="185">
        <v>1</v>
      </c>
      <c r="J271" s="365"/>
      <c r="K271" s="262">
        <f>I271*J271</f>
        <v>0</v>
      </c>
    </row>
    <row r="272" spans="1:11" ht="15">
      <c r="A272" s="185"/>
      <c r="B272" s="185"/>
      <c r="C272" s="185"/>
      <c r="D272" s="185"/>
      <c r="E272" s="186"/>
      <c r="F272" s="183"/>
      <c r="G272" s="185"/>
      <c r="H272" s="185"/>
      <c r="I272" s="185"/>
      <c r="J272" s="365"/>
      <c r="K272" s="262"/>
    </row>
    <row r="273" spans="1:11" ht="15">
      <c r="A273" s="192" t="s">
        <v>379</v>
      </c>
      <c r="B273" s="192"/>
      <c r="C273" s="192"/>
      <c r="D273" s="192"/>
      <c r="E273" s="192"/>
      <c r="F273" s="192"/>
      <c r="G273" s="192"/>
      <c r="H273" s="192"/>
      <c r="I273" s="192"/>
      <c r="J273" s="371"/>
      <c r="K273" s="264">
        <f>SUM(K249:K272)</f>
        <v>0</v>
      </c>
    </row>
    <row r="274" spans="1:11" ht="16.5" thickBot="1">
      <c r="A274" s="174"/>
      <c r="B274" s="173"/>
      <c r="C274" s="174"/>
      <c r="D274" s="174"/>
      <c r="E274" s="174"/>
      <c r="F274" s="174"/>
      <c r="G274" s="175"/>
      <c r="H274" s="175"/>
      <c r="I274" s="175"/>
      <c r="J274" s="373"/>
      <c r="K274" s="274"/>
    </row>
    <row r="275" spans="1:11" ht="15.75" thickBot="1">
      <c r="A275" s="190" t="s">
        <v>388</v>
      </c>
      <c r="B275" s="194"/>
      <c r="C275" s="194"/>
      <c r="D275" s="194"/>
      <c r="E275" s="194"/>
      <c r="F275" s="194"/>
      <c r="G275" s="194"/>
      <c r="H275" s="194"/>
      <c r="I275" s="194"/>
      <c r="J275" s="370"/>
      <c r="K275" s="267"/>
    </row>
    <row r="276" spans="1:11" ht="15">
      <c r="A276" s="185"/>
      <c r="B276" s="187"/>
      <c r="C276" s="183"/>
      <c r="D276" s="185"/>
      <c r="E276" s="186"/>
      <c r="F276" s="183"/>
      <c r="G276" s="185"/>
      <c r="H276" s="185"/>
      <c r="I276" s="185"/>
      <c r="J276" s="365"/>
      <c r="K276" s="262"/>
    </row>
    <row r="277" spans="1:11" ht="15">
      <c r="A277" s="185">
        <v>1</v>
      </c>
      <c r="B277" s="183" t="s">
        <v>389</v>
      </c>
      <c r="C277" s="185"/>
      <c r="D277" s="185"/>
      <c r="E277" s="186"/>
      <c r="F277" s="183"/>
      <c r="G277" s="185"/>
      <c r="H277" s="185"/>
      <c r="I277" s="185"/>
      <c r="J277" s="365"/>
      <c r="K277" s="262"/>
    </row>
    <row r="278" spans="1:11" ht="15">
      <c r="A278" s="185"/>
      <c r="B278" s="183" t="s">
        <v>390</v>
      </c>
      <c r="C278" s="185"/>
      <c r="D278" s="185"/>
      <c r="E278" s="186"/>
      <c r="F278" s="183"/>
      <c r="G278" s="185"/>
      <c r="H278" s="185"/>
      <c r="I278" s="185"/>
      <c r="J278" s="365"/>
      <c r="K278" s="262"/>
    </row>
    <row r="279" spans="1:11" ht="15">
      <c r="A279" s="185"/>
      <c r="B279" s="185"/>
      <c r="C279" s="185"/>
      <c r="D279" s="185"/>
      <c r="E279" s="186"/>
      <c r="F279" s="183"/>
      <c r="G279" s="185"/>
      <c r="H279" s="185"/>
      <c r="I279" s="185"/>
      <c r="J279" s="365"/>
      <c r="K279" s="262"/>
    </row>
    <row r="280" spans="1:11" ht="15">
      <c r="A280" s="185"/>
      <c r="B280" s="185"/>
      <c r="C280" s="185"/>
      <c r="D280" s="185"/>
      <c r="E280" s="186"/>
      <c r="F280" s="183"/>
      <c r="G280" s="185"/>
      <c r="H280" s="185" t="s">
        <v>296</v>
      </c>
      <c r="I280" s="185">
        <v>20</v>
      </c>
      <c r="J280" s="365"/>
      <c r="K280" s="262">
        <f>I280*J280</f>
        <v>0</v>
      </c>
    </row>
    <row r="281" spans="1:11" ht="15">
      <c r="A281" s="185"/>
      <c r="B281" s="183"/>
      <c r="C281" s="183"/>
      <c r="D281" s="183"/>
      <c r="E281" s="183"/>
      <c r="F281" s="183"/>
      <c r="G281" s="183"/>
      <c r="H281" s="183"/>
      <c r="I281" s="183"/>
      <c r="J281" s="365"/>
      <c r="K281" s="262"/>
    </row>
    <row r="282" spans="1:11" ht="15">
      <c r="A282" s="192" t="s">
        <v>391</v>
      </c>
      <c r="B282" s="192"/>
      <c r="C282" s="192"/>
      <c r="D282" s="192"/>
      <c r="E282" s="192"/>
      <c r="F282" s="192"/>
      <c r="G282" s="192"/>
      <c r="H282" s="192"/>
      <c r="I282" s="192"/>
      <c r="J282" s="371"/>
      <c r="K282" s="264">
        <f>SUM(K280)</f>
        <v>0</v>
      </c>
    </row>
    <row r="283" spans="1:11" ht="16.5" thickBot="1">
      <c r="A283" s="174"/>
      <c r="B283" s="173"/>
      <c r="C283" s="174"/>
      <c r="D283" s="174"/>
      <c r="E283" s="174"/>
      <c r="F283" s="174"/>
      <c r="G283" s="175"/>
      <c r="H283" s="175"/>
      <c r="I283" s="175"/>
      <c r="J283" s="374"/>
      <c r="K283" s="274"/>
    </row>
    <row r="284" spans="1:11" ht="15.75" thickBot="1">
      <c r="A284" s="190" t="s">
        <v>392</v>
      </c>
      <c r="B284" s="191"/>
      <c r="C284" s="191"/>
      <c r="D284" s="191"/>
      <c r="E284" s="191"/>
      <c r="F284" s="191"/>
      <c r="G284" s="191"/>
      <c r="H284" s="191"/>
      <c r="I284" s="191"/>
      <c r="J284" s="367"/>
      <c r="K284" s="265"/>
    </row>
    <row r="285" spans="1:11" ht="15">
      <c r="A285" s="183"/>
      <c r="B285" s="183"/>
      <c r="C285" s="183"/>
      <c r="D285" s="183"/>
      <c r="E285" s="183"/>
      <c r="F285" s="183"/>
      <c r="G285" s="183"/>
      <c r="H285" s="183"/>
      <c r="I285" s="183"/>
      <c r="J285" s="365"/>
      <c r="K285" s="262"/>
    </row>
    <row r="286" spans="1:11" ht="15">
      <c r="A286" s="185">
        <v>1</v>
      </c>
      <c r="B286" s="183" t="s">
        <v>393</v>
      </c>
      <c r="C286" s="183"/>
      <c r="D286" s="183"/>
      <c r="E286" s="183"/>
      <c r="F286" s="183"/>
      <c r="G286" s="183"/>
      <c r="H286" s="183"/>
      <c r="I286" s="183"/>
      <c r="J286" s="365"/>
      <c r="K286" s="262"/>
    </row>
    <row r="287" spans="1:11" ht="15">
      <c r="A287" s="185"/>
      <c r="B287" s="183" t="s">
        <v>394</v>
      </c>
      <c r="C287" s="183"/>
      <c r="D287" s="183"/>
      <c r="E287" s="183"/>
      <c r="F287" s="183"/>
      <c r="G287" s="183"/>
      <c r="H287" s="183"/>
      <c r="I287" s="183"/>
      <c r="J287" s="365"/>
      <c r="K287" s="262"/>
    </row>
    <row r="288" spans="1:11" ht="15">
      <c r="A288" s="185"/>
      <c r="B288" s="183" t="s">
        <v>395</v>
      </c>
      <c r="C288" s="183"/>
      <c r="D288" s="183"/>
      <c r="E288" s="183"/>
      <c r="F288" s="183"/>
      <c r="G288" s="183"/>
      <c r="H288" s="183"/>
      <c r="I288" s="183"/>
      <c r="J288" s="365"/>
      <c r="K288" s="262"/>
    </row>
    <row r="289" spans="1:11" ht="15">
      <c r="A289" s="185"/>
      <c r="B289" s="183" t="s">
        <v>396</v>
      </c>
      <c r="C289" s="183"/>
      <c r="D289" s="183"/>
      <c r="E289" s="183"/>
      <c r="F289" s="183"/>
      <c r="G289" s="183"/>
      <c r="H289" s="183"/>
      <c r="I289" s="183"/>
      <c r="J289" s="365"/>
      <c r="K289" s="262"/>
    </row>
    <row r="290" spans="1:11" ht="15">
      <c r="A290" s="185"/>
      <c r="B290" s="183"/>
      <c r="C290" s="183"/>
      <c r="D290" s="183"/>
      <c r="E290" s="183"/>
      <c r="F290" s="183"/>
      <c r="G290" s="183"/>
      <c r="H290" s="183"/>
      <c r="I290" s="183"/>
      <c r="J290" s="365"/>
      <c r="K290" s="262"/>
    </row>
    <row r="291" spans="1:11" ht="15">
      <c r="A291" s="185"/>
      <c r="B291" s="185" t="s">
        <v>252</v>
      </c>
      <c r="C291" s="185">
        <v>1</v>
      </c>
      <c r="D291" s="185" t="s">
        <v>276</v>
      </c>
      <c r="E291" s="186">
        <v>0</v>
      </c>
      <c r="F291" s="183"/>
      <c r="G291" s="185"/>
      <c r="H291" s="185" t="s">
        <v>548</v>
      </c>
      <c r="I291" s="185">
        <v>1</v>
      </c>
      <c r="J291" s="366"/>
      <c r="K291" s="262">
        <f>I291*J291</f>
        <v>0</v>
      </c>
    </row>
    <row r="292" spans="1:11" ht="15">
      <c r="A292" s="185"/>
      <c r="B292" s="185"/>
      <c r="C292" s="185"/>
      <c r="D292" s="185"/>
      <c r="E292" s="186"/>
      <c r="F292" s="183"/>
      <c r="G292" s="185"/>
      <c r="H292" s="185"/>
      <c r="I292" s="185"/>
      <c r="J292" s="366"/>
      <c r="K292" s="262"/>
    </row>
    <row r="293" spans="1:11" ht="15">
      <c r="A293" s="185">
        <v>2</v>
      </c>
      <c r="B293" s="183" t="s">
        <v>397</v>
      </c>
      <c r="C293" s="183"/>
      <c r="D293" s="183"/>
      <c r="E293" s="183"/>
      <c r="F293" s="183"/>
      <c r="G293" s="183"/>
      <c r="H293" s="183"/>
      <c r="I293" s="183"/>
      <c r="J293" s="365"/>
      <c r="K293" s="262"/>
    </row>
    <row r="294" spans="1:11" ht="15">
      <c r="A294" s="185"/>
      <c r="B294" s="183" t="s">
        <v>398</v>
      </c>
      <c r="C294" s="183"/>
      <c r="D294" s="183"/>
      <c r="E294" s="183"/>
      <c r="F294" s="183"/>
      <c r="G294" s="183"/>
      <c r="H294" s="183"/>
      <c r="I294" s="183"/>
      <c r="J294" s="365"/>
      <c r="K294" s="262"/>
    </row>
    <row r="295" spans="1:11" ht="15">
      <c r="A295" s="185"/>
      <c r="B295" s="183" t="s">
        <v>399</v>
      </c>
      <c r="C295" s="183"/>
      <c r="D295" s="183"/>
      <c r="E295" s="183"/>
      <c r="F295" s="183"/>
      <c r="G295" s="183"/>
      <c r="H295" s="183"/>
      <c r="I295" s="183"/>
      <c r="J295" s="365"/>
      <c r="K295" s="262"/>
    </row>
    <row r="296" spans="1:11" ht="15">
      <c r="A296" s="185"/>
      <c r="B296" s="183"/>
      <c r="C296" s="183"/>
      <c r="D296" s="183"/>
      <c r="E296" s="183"/>
      <c r="F296" s="183"/>
      <c r="G296" s="183"/>
      <c r="H296" s="183"/>
      <c r="I296" s="183"/>
      <c r="J296" s="365"/>
      <c r="K296" s="262"/>
    </row>
    <row r="297" spans="1:11" ht="15">
      <c r="A297" s="185"/>
      <c r="B297" s="185"/>
      <c r="C297" s="185"/>
      <c r="D297" s="185"/>
      <c r="E297" s="186"/>
      <c r="F297" s="183"/>
      <c r="G297" s="185"/>
      <c r="H297" s="185" t="s">
        <v>548</v>
      </c>
      <c r="I297" s="185">
        <v>1</v>
      </c>
      <c r="J297" s="366"/>
      <c r="K297" s="262">
        <f>I297*J297</f>
        <v>0</v>
      </c>
    </row>
    <row r="298" spans="1:11" ht="15">
      <c r="A298" s="185"/>
      <c r="B298" s="185"/>
      <c r="C298" s="185"/>
      <c r="D298" s="185"/>
      <c r="E298" s="186"/>
      <c r="F298" s="183"/>
      <c r="G298" s="185"/>
      <c r="H298" s="185"/>
      <c r="I298" s="185"/>
      <c r="J298" s="365"/>
      <c r="K298" s="262"/>
    </row>
    <row r="299" spans="1:11" ht="15">
      <c r="A299" s="192" t="s">
        <v>392</v>
      </c>
      <c r="B299" s="192"/>
      <c r="C299" s="192"/>
      <c r="D299" s="192"/>
      <c r="E299" s="192"/>
      <c r="F299" s="192"/>
      <c r="G299" s="192"/>
      <c r="H299" s="192"/>
      <c r="I299" s="192"/>
      <c r="J299" s="371"/>
      <c r="K299" s="264">
        <f>SUM(K291:K297)</f>
        <v>0</v>
      </c>
    </row>
    <row r="300" spans="1:11" ht="15">
      <c r="A300" s="183"/>
      <c r="B300" s="188"/>
      <c r="C300" s="183"/>
      <c r="D300" s="183"/>
      <c r="E300" s="183"/>
      <c r="F300" s="183"/>
      <c r="G300" s="189"/>
      <c r="H300" s="189"/>
      <c r="I300" s="189"/>
      <c r="J300" s="365"/>
      <c r="K300" s="262"/>
    </row>
    <row r="301" spans="1:11" ht="15">
      <c r="A301" s="222" t="s">
        <v>197</v>
      </c>
      <c r="B301" s="420" t="s">
        <v>542</v>
      </c>
      <c r="C301" s="420"/>
      <c r="D301" s="420"/>
      <c r="E301" s="420"/>
      <c r="F301" s="420"/>
      <c r="G301" s="224"/>
      <c r="H301" s="225"/>
      <c r="I301" s="225"/>
      <c r="J301" s="375"/>
      <c r="K301" s="275"/>
    </row>
    <row r="302" spans="1:11" ht="15">
      <c r="A302" s="226"/>
      <c r="B302" s="227"/>
      <c r="C302" s="228"/>
      <c r="D302" s="229"/>
      <c r="E302" s="230"/>
      <c r="F302" s="231"/>
      <c r="G302" s="224"/>
      <c r="H302" s="225"/>
      <c r="I302" s="225"/>
      <c r="J302" s="375"/>
      <c r="K302" s="275"/>
    </row>
    <row r="303" spans="1:11" ht="15.75">
      <c r="A303" s="222" t="s">
        <v>56</v>
      </c>
      <c r="B303" s="420" t="s">
        <v>550</v>
      </c>
      <c r="C303" s="420"/>
      <c r="D303" s="420"/>
      <c r="E303" s="420"/>
      <c r="F303" s="420"/>
      <c r="G303" s="224"/>
      <c r="H303" s="225"/>
      <c r="I303" s="225"/>
      <c r="J303" s="375"/>
      <c r="K303" s="276">
        <f>K61</f>
        <v>0</v>
      </c>
    </row>
    <row r="304" spans="1:11" ht="15.75">
      <c r="A304" s="222" t="s">
        <v>57</v>
      </c>
      <c r="B304" s="420" t="s">
        <v>551</v>
      </c>
      <c r="C304" s="420"/>
      <c r="D304" s="420"/>
      <c r="E304" s="420"/>
      <c r="F304" s="420"/>
      <c r="G304" s="224"/>
      <c r="H304" s="225"/>
      <c r="I304" s="225"/>
      <c r="J304" s="375"/>
      <c r="K304" s="276">
        <f>K116</f>
        <v>0</v>
      </c>
    </row>
    <row r="305" spans="1:11" ht="15.75">
      <c r="A305" s="222" t="s">
        <v>58</v>
      </c>
      <c r="B305" s="420" t="s">
        <v>552</v>
      </c>
      <c r="C305" s="420"/>
      <c r="D305" s="420"/>
      <c r="E305" s="420"/>
      <c r="F305" s="420"/>
      <c r="G305" s="224"/>
      <c r="H305" s="225"/>
      <c r="I305" s="225"/>
      <c r="J305" s="375"/>
      <c r="K305" s="276">
        <f>K174</f>
        <v>0</v>
      </c>
    </row>
    <row r="306" spans="1:11" ht="15.75">
      <c r="A306" s="222" t="s">
        <v>59</v>
      </c>
      <c r="B306" s="420" t="s">
        <v>400</v>
      </c>
      <c r="C306" s="420"/>
      <c r="D306" s="420"/>
      <c r="E306" s="420"/>
      <c r="F306" s="420"/>
      <c r="G306" s="224"/>
      <c r="H306" s="225"/>
      <c r="I306" s="225"/>
      <c r="J306" s="375"/>
      <c r="K306" s="276">
        <f>K242</f>
        <v>0</v>
      </c>
    </row>
    <row r="307" spans="1:11" ht="15.75">
      <c r="A307" s="222" t="s">
        <v>60</v>
      </c>
      <c r="B307" s="420" t="s">
        <v>401</v>
      </c>
      <c r="C307" s="420"/>
      <c r="D307" s="420"/>
      <c r="E307" s="420"/>
      <c r="F307" s="420"/>
      <c r="G307" s="224"/>
      <c r="H307" s="225"/>
      <c r="I307" s="225"/>
      <c r="J307" s="375"/>
      <c r="K307" s="276">
        <f>K273</f>
        <v>0</v>
      </c>
    </row>
    <row r="308" spans="1:11" ht="15.75">
      <c r="A308" s="222" t="s">
        <v>61</v>
      </c>
      <c r="B308" s="420" t="s">
        <v>553</v>
      </c>
      <c r="C308" s="420"/>
      <c r="D308" s="420"/>
      <c r="E308" s="420"/>
      <c r="F308" s="420"/>
      <c r="G308" s="224"/>
      <c r="H308" s="225"/>
      <c r="I308" s="225"/>
      <c r="J308" s="375"/>
      <c r="K308" s="276">
        <f>K282</f>
        <v>0</v>
      </c>
    </row>
    <row r="309" spans="1:11" ht="15.75">
      <c r="A309" s="222" t="s">
        <v>549</v>
      </c>
      <c r="B309" s="420" t="s">
        <v>402</v>
      </c>
      <c r="C309" s="420"/>
      <c r="D309" s="420"/>
      <c r="E309" s="420"/>
      <c r="F309" s="420"/>
      <c r="G309" s="224"/>
      <c r="H309" s="225"/>
      <c r="I309" s="225"/>
      <c r="J309" s="375"/>
      <c r="K309" s="276">
        <f>K299</f>
        <v>0</v>
      </c>
    </row>
    <row r="310" spans="1:11" ht="15">
      <c r="A310" s="226"/>
      <c r="B310" s="223"/>
      <c r="C310" s="228"/>
      <c r="D310" s="229"/>
      <c r="E310" s="230"/>
      <c r="F310" s="231"/>
      <c r="G310" s="224"/>
      <c r="H310" s="225"/>
      <c r="I310" s="225"/>
      <c r="J310" s="375"/>
      <c r="K310" s="275"/>
    </row>
    <row r="311" spans="1:11" ht="15.75">
      <c r="A311" s="222" t="s">
        <v>197</v>
      </c>
      <c r="B311" s="419" t="s">
        <v>62</v>
      </c>
      <c r="C311" s="419"/>
      <c r="D311" s="419"/>
      <c r="E311" s="419"/>
      <c r="F311" s="419"/>
      <c r="G311" s="224"/>
      <c r="H311" s="225"/>
      <c r="I311" s="225"/>
      <c r="J311" s="375"/>
      <c r="K311" s="277">
        <f>SUM(K303:K309)</f>
        <v>0</v>
      </c>
    </row>
    <row r="312" spans="1:11" ht="15">
      <c r="A312" s="232"/>
      <c r="B312" s="232"/>
      <c r="C312" s="232"/>
      <c r="D312" s="232"/>
      <c r="E312" s="232"/>
      <c r="F312" s="232"/>
      <c r="G312" s="225"/>
      <c r="H312" s="225"/>
      <c r="I312" s="225"/>
      <c r="J312" s="375"/>
      <c r="K312" s="275"/>
    </row>
    <row r="313" spans="7:11" ht="15">
      <c r="G313" s="151"/>
      <c r="H313" s="151"/>
      <c r="I313" s="151"/>
      <c r="J313" s="376"/>
      <c r="K313" s="278"/>
    </row>
    <row r="314" spans="7:11" ht="15">
      <c r="G314" s="151"/>
      <c r="H314" s="151"/>
      <c r="I314" s="151"/>
      <c r="J314" s="376"/>
      <c r="K314" s="278"/>
    </row>
  </sheetData>
  <sheetProtection password="CC47" sheet="1"/>
  <mergeCells count="18">
    <mergeCell ref="B301:F301"/>
    <mergeCell ref="A1:A3"/>
    <mergeCell ref="B1:G3"/>
    <mergeCell ref="K1:K3"/>
    <mergeCell ref="J1:J3"/>
    <mergeCell ref="I1:I3"/>
    <mergeCell ref="H1:H3"/>
    <mergeCell ref="A4:A7"/>
    <mergeCell ref="B311:F311"/>
    <mergeCell ref="B309:F309"/>
    <mergeCell ref="B4:I7"/>
    <mergeCell ref="B303:F303"/>
    <mergeCell ref="B304:F304"/>
    <mergeCell ref="B305:F305"/>
    <mergeCell ref="B306:F306"/>
    <mergeCell ref="B307:F307"/>
    <mergeCell ref="B308:F308"/>
    <mergeCell ref="A242:I242"/>
  </mergeCells>
  <printOptions/>
  <pageMargins left="0.7" right="0.7" top="0.75" bottom="0.75" header="0.5118055555555555" footer="0.5118055555555555"/>
  <pageSetup horizontalDpi="300" verticalDpi="300" orientation="portrait" paperSize="9" scale="75" r:id="rId1"/>
  <rowBreaks count="3" manualBreakCount="3">
    <brk id="62" max="10" man="1"/>
    <brk id="109" max="8" man="1"/>
    <brk id="27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48"/>
  <sheetViews>
    <sheetView zoomScalePageLayoutView="0" workbookViewId="0" topLeftCell="A34">
      <selection activeCell="E46" sqref="E46"/>
    </sheetView>
  </sheetViews>
  <sheetFormatPr defaultColWidth="8.88671875" defaultRowHeight="15"/>
  <cols>
    <col min="1" max="1" width="8.88671875" style="0" customWidth="1"/>
    <col min="2" max="2" width="30.6640625" style="0" customWidth="1"/>
    <col min="5" max="5" width="14.4453125" style="377" customWidth="1"/>
    <col min="6" max="6" width="17.77734375" style="0" customWidth="1"/>
  </cols>
  <sheetData>
    <row r="1" spans="1:7" ht="15">
      <c r="A1" s="452" t="s">
        <v>0</v>
      </c>
      <c r="B1" s="234"/>
      <c r="C1" s="449" t="s">
        <v>543</v>
      </c>
      <c r="D1" s="449" t="s">
        <v>544</v>
      </c>
      <c r="E1" s="379" t="s">
        <v>545</v>
      </c>
      <c r="F1" s="449" t="s">
        <v>546</v>
      </c>
      <c r="G1" s="235"/>
    </row>
    <row r="2" spans="1:7" ht="15">
      <c r="A2" s="453"/>
      <c r="B2" s="233" t="s">
        <v>1</v>
      </c>
      <c r="C2" s="450"/>
      <c r="D2" s="450"/>
      <c r="E2" s="380"/>
      <c r="F2" s="450"/>
      <c r="G2" s="235"/>
    </row>
    <row r="3" spans="1:7" ht="15.75" customHeight="1" thickBot="1">
      <c r="A3" s="454"/>
      <c r="B3" s="236"/>
      <c r="C3" s="451"/>
      <c r="D3" s="451"/>
      <c r="E3" s="381"/>
      <c r="F3" s="451"/>
      <c r="G3" s="237"/>
    </row>
    <row r="4" spans="1:7" ht="15" customHeight="1">
      <c r="A4" s="458" t="s">
        <v>196</v>
      </c>
      <c r="B4" s="455" t="s">
        <v>192</v>
      </c>
      <c r="C4" s="238"/>
      <c r="D4" s="238"/>
      <c r="E4" s="382"/>
      <c r="F4" s="239"/>
      <c r="G4" s="237"/>
    </row>
    <row r="5" spans="1:7" ht="15" customHeight="1">
      <c r="A5" s="459"/>
      <c r="B5" s="456"/>
      <c r="C5" s="237"/>
      <c r="D5" s="237"/>
      <c r="E5" s="383"/>
      <c r="F5" s="240"/>
      <c r="G5" s="237"/>
    </row>
    <row r="6" spans="1:7" ht="15" customHeight="1" thickBot="1">
      <c r="A6" s="460"/>
      <c r="B6" s="457"/>
      <c r="C6" s="241"/>
      <c r="D6" s="241"/>
      <c r="E6" s="384"/>
      <c r="F6" s="242"/>
      <c r="G6" s="237"/>
    </row>
    <row r="7" spans="1:7" ht="15.75" thickBot="1">
      <c r="A7" s="243"/>
      <c r="B7" s="244"/>
      <c r="C7" s="245"/>
      <c r="D7" s="246"/>
      <c r="E7" s="385"/>
      <c r="F7" s="247"/>
      <c r="G7" s="235"/>
    </row>
    <row r="8" spans="1:7" ht="15.75" thickBot="1">
      <c r="A8" s="248">
        <v>1</v>
      </c>
      <c r="B8" s="249" t="s">
        <v>403</v>
      </c>
      <c r="C8" s="250"/>
      <c r="D8" s="251"/>
      <c r="E8" s="386"/>
      <c r="F8" s="252"/>
      <c r="G8" s="235"/>
    </row>
    <row r="9" spans="1:7" ht="15">
      <c r="A9" s="243"/>
      <c r="B9" s="244"/>
      <c r="C9" s="245"/>
      <c r="D9" s="246"/>
      <c r="E9" s="385"/>
      <c r="F9" s="247"/>
      <c r="G9" s="235"/>
    </row>
    <row r="10" spans="1:7" ht="25.5">
      <c r="A10" s="243">
        <v>1</v>
      </c>
      <c r="B10" s="244" t="s">
        <v>404</v>
      </c>
      <c r="C10" s="245"/>
      <c r="D10" s="246"/>
      <c r="E10" s="385"/>
      <c r="F10" s="247"/>
      <c r="G10" s="235"/>
    </row>
    <row r="11" spans="1:7" ht="15">
      <c r="A11" s="243"/>
      <c r="B11" s="244"/>
      <c r="C11" s="245"/>
      <c r="D11" s="246"/>
      <c r="E11" s="385"/>
      <c r="F11" s="247"/>
      <c r="G11" s="235"/>
    </row>
    <row r="12" spans="1:7" ht="15">
      <c r="A12" s="243"/>
      <c r="B12" s="244" t="s">
        <v>405</v>
      </c>
      <c r="C12" s="245"/>
      <c r="D12" s="246"/>
      <c r="E12" s="385"/>
      <c r="F12" s="247"/>
      <c r="G12" s="235"/>
    </row>
    <row r="13" spans="1:7" ht="25.5">
      <c r="A13" s="243"/>
      <c r="B13" s="244" t="s">
        <v>406</v>
      </c>
      <c r="C13" s="245"/>
      <c r="D13" s="246"/>
      <c r="E13" s="385"/>
      <c r="F13" s="247"/>
      <c r="G13" s="235"/>
    </row>
    <row r="14" spans="1:7" ht="15">
      <c r="A14" s="243"/>
      <c r="B14" s="244"/>
      <c r="C14" s="245"/>
      <c r="D14" s="246"/>
      <c r="E14" s="385"/>
      <c r="F14" s="247"/>
      <c r="G14" s="235"/>
    </row>
    <row r="15" spans="1:7" ht="15">
      <c r="A15" s="243"/>
      <c r="B15" s="244" t="s">
        <v>407</v>
      </c>
      <c r="C15" s="245"/>
      <c r="D15" s="246"/>
      <c r="E15" s="385"/>
      <c r="F15" s="247"/>
      <c r="G15" s="235"/>
    </row>
    <row r="16" spans="1:7" ht="15">
      <c r="A16" s="243"/>
      <c r="B16" s="244"/>
      <c r="C16" s="245"/>
      <c r="D16" s="246"/>
      <c r="E16" s="385"/>
      <c r="F16" s="247"/>
      <c r="G16" s="235"/>
    </row>
    <row r="17" spans="1:7" ht="15">
      <c r="A17" s="243"/>
      <c r="B17" s="244" t="s">
        <v>408</v>
      </c>
      <c r="C17" s="245"/>
      <c r="D17" s="246"/>
      <c r="E17" s="385"/>
      <c r="F17" s="247"/>
      <c r="G17" s="235"/>
    </row>
    <row r="18" spans="1:7" ht="15">
      <c r="A18" s="243"/>
      <c r="B18" s="253" t="s">
        <v>409</v>
      </c>
      <c r="C18" s="245"/>
      <c r="D18" s="246"/>
      <c r="E18" s="385"/>
      <c r="F18" s="247"/>
      <c r="G18" s="235"/>
    </row>
    <row r="19" spans="1:7" ht="15">
      <c r="A19" s="243"/>
      <c r="B19" s="244" t="s">
        <v>410</v>
      </c>
      <c r="C19" s="245"/>
      <c r="D19" s="246"/>
      <c r="E19" s="385"/>
      <c r="F19" s="247"/>
      <c r="G19" s="235"/>
    </row>
    <row r="20" spans="1:7" ht="15">
      <c r="A20" s="243"/>
      <c r="B20" s="253" t="s">
        <v>411</v>
      </c>
      <c r="C20" s="245"/>
      <c r="D20" s="246"/>
      <c r="E20" s="385"/>
      <c r="F20" s="247"/>
      <c r="G20" s="235"/>
    </row>
    <row r="21" spans="1:7" ht="15">
      <c r="A21" s="243"/>
      <c r="B21" s="244" t="s">
        <v>412</v>
      </c>
      <c r="C21" s="245"/>
      <c r="D21" s="246"/>
      <c r="E21" s="385"/>
      <c r="F21" s="247"/>
      <c r="G21" s="235"/>
    </row>
    <row r="22" spans="1:7" ht="15">
      <c r="A22" s="243"/>
      <c r="B22" s="253" t="s">
        <v>413</v>
      </c>
      <c r="C22" s="245"/>
      <c r="D22" s="246"/>
      <c r="E22" s="385"/>
      <c r="F22" s="247"/>
      <c r="G22" s="235"/>
    </row>
    <row r="23" spans="1:7" ht="15">
      <c r="A23" s="243"/>
      <c r="B23" s="244" t="s">
        <v>414</v>
      </c>
      <c r="C23" s="245"/>
      <c r="D23" s="246"/>
      <c r="E23" s="385"/>
      <c r="F23" s="247"/>
      <c r="G23" s="235"/>
    </row>
    <row r="24" spans="1:7" ht="15">
      <c r="A24" s="243"/>
      <c r="B24" s="253" t="s">
        <v>415</v>
      </c>
      <c r="C24" s="245"/>
      <c r="D24" s="246"/>
      <c r="E24" s="385"/>
      <c r="F24" s="247"/>
      <c r="G24" s="235"/>
    </row>
    <row r="25" spans="1:7" ht="15">
      <c r="A25" s="243"/>
      <c r="B25" s="244" t="s">
        <v>416</v>
      </c>
      <c r="C25" s="245"/>
      <c r="D25" s="246"/>
      <c r="E25" s="385"/>
      <c r="F25" s="247"/>
      <c r="G25" s="235"/>
    </row>
    <row r="26" spans="1:7" ht="15">
      <c r="A26" s="243"/>
      <c r="B26" s="253" t="s">
        <v>417</v>
      </c>
      <c r="C26" s="245"/>
      <c r="D26" s="246"/>
      <c r="E26" s="385"/>
      <c r="F26" s="247"/>
      <c r="G26" s="235"/>
    </row>
    <row r="27" spans="1:7" ht="15">
      <c r="A27" s="243"/>
      <c r="B27" s="244"/>
      <c r="C27" s="245"/>
      <c r="D27" s="246"/>
      <c r="E27" s="385"/>
      <c r="F27" s="247"/>
      <c r="G27" s="235"/>
    </row>
    <row r="28" spans="1:7" ht="25.5">
      <c r="A28" s="243"/>
      <c r="B28" s="244" t="s">
        <v>418</v>
      </c>
      <c r="C28" s="245"/>
      <c r="D28" s="246"/>
      <c r="E28" s="385"/>
      <c r="F28" s="247"/>
      <c r="G28" s="235"/>
    </row>
    <row r="29" spans="1:7" ht="15">
      <c r="A29" s="243"/>
      <c r="B29" s="244"/>
      <c r="C29" s="245"/>
      <c r="D29" s="246"/>
      <c r="E29" s="385"/>
      <c r="F29" s="247"/>
      <c r="G29" s="235"/>
    </row>
    <row r="30" spans="1:7" ht="15">
      <c r="A30" s="243"/>
      <c r="B30" s="244" t="s">
        <v>419</v>
      </c>
      <c r="C30" s="245"/>
      <c r="D30" s="246"/>
      <c r="E30" s="385"/>
      <c r="F30" s="247"/>
      <c r="G30" s="235"/>
    </row>
    <row r="31" spans="1:7" ht="25.5">
      <c r="A31" s="243"/>
      <c r="B31" s="244" t="s">
        <v>420</v>
      </c>
      <c r="C31" s="245"/>
      <c r="D31" s="246"/>
      <c r="E31" s="385"/>
      <c r="F31" s="247"/>
      <c r="G31" s="235"/>
    </row>
    <row r="32" spans="1:7" ht="38.25">
      <c r="A32" s="243"/>
      <c r="B32" s="244" t="s">
        <v>421</v>
      </c>
      <c r="C32" s="245"/>
      <c r="D32" s="246"/>
      <c r="E32" s="385"/>
      <c r="F32" s="247"/>
      <c r="G32" s="235"/>
    </row>
    <row r="33" spans="1:7" ht="15">
      <c r="A33" s="243"/>
      <c r="B33" s="244" t="s">
        <v>422</v>
      </c>
      <c r="C33" s="245"/>
      <c r="D33" s="246"/>
      <c r="E33" s="385"/>
      <c r="F33" s="247"/>
      <c r="G33" s="235"/>
    </row>
    <row r="34" spans="1:7" ht="15">
      <c r="A34" s="243"/>
      <c r="B34" s="244" t="s">
        <v>423</v>
      </c>
      <c r="C34" s="245"/>
      <c r="D34" s="246"/>
      <c r="E34" s="385"/>
      <c r="F34" s="247"/>
      <c r="G34" s="235"/>
    </row>
    <row r="35" spans="1:7" ht="25.5">
      <c r="A35" s="243"/>
      <c r="B35" s="244" t="s">
        <v>424</v>
      </c>
      <c r="C35" s="245"/>
      <c r="D35" s="246"/>
      <c r="E35" s="385"/>
      <c r="F35" s="247"/>
      <c r="G35" s="235"/>
    </row>
    <row r="36" spans="1:7" ht="15">
      <c r="A36" s="243"/>
      <c r="B36" s="244" t="s">
        <v>425</v>
      </c>
      <c r="C36" s="245"/>
      <c r="D36" s="246"/>
      <c r="E36" s="385"/>
      <c r="F36" s="247"/>
      <c r="G36" s="235"/>
    </row>
    <row r="37" spans="1:7" ht="15">
      <c r="A37" s="243"/>
      <c r="B37" s="244" t="s">
        <v>426</v>
      </c>
      <c r="C37" s="245"/>
      <c r="D37" s="246"/>
      <c r="E37" s="385"/>
      <c r="F37" s="247"/>
      <c r="G37" s="235"/>
    </row>
    <row r="38" spans="1:7" ht="15">
      <c r="A38" s="243"/>
      <c r="B38" s="244" t="s">
        <v>427</v>
      </c>
      <c r="C38" s="245"/>
      <c r="D38" s="246"/>
      <c r="E38" s="385"/>
      <c r="F38" s="247"/>
      <c r="G38" s="235"/>
    </row>
    <row r="39" spans="1:7" ht="25.5">
      <c r="A39" s="243"/>
      <c r="B39" s="244" t="s">
        <v>428</v>
      </c>
      <c r="C39" s="245"/>
      <c r="D39" s="246"/>
      <c r="E39" s="385"/>
      <c r="F39" s="247"/>
      <c r="G39" s="235"/>
    </row>
    <row r="40" spans="1:7" ht="15">
      <c r="A40" s="243"/>
      <c r="B40" s="244" t="s">
        <v>429</v>
      </c>
      <c r="C40" s="245"/>
      <c r="D40" s="246"/>
      <c r="E40" s="385"/>
      <c r="F40" s="247"/>
      <c r="G40" s="235"/>
    </row>
    <row r="41" spans="1:7" ht="25.5">
      <c r="A41" s="243"/>
      <c r="B41" s="244" t="s">
        <v>430</v>
      </c>
      <c r="C41" s="245"/>
      <c r="D41" s="246"/>
      <c r="E41" s="385"/>
      <c r="F41" s="247"/>
      <c r="G41" s="235"/>
    </row>
    <row r="42" spans="1:7" ht="15">
      <c r="A42" s="243"/>
      <c r="B42" s="244"/>
      <c r="C42" s="245"/>
      <c r="D42" s="246"/>
      <c r="E42" s="385"/>
      <c r="F42" s="247"/>
      <c r="G42" s="235"/>
    </row>
    <row r="43" spans="1:7" ht="38.25">
      <c r="A43" s="243"/>
      <c r="B43" s="244" t="s">
        <v>431</v>
      </c>
      <c r="C43" s="245"/>
      <c r="D43" s="246"/>
      <c r="E43" s="385"/>
      <c r="F43" s="247"/>
      <c r="G43" s="235"/>
    </row>
    <row r="44" spans="1:7" ht="51">
      <c r="A44" s="243"/>
      <c r="B44" s="244" t="s">
        <v>432</v>
      </c>
      <c r="C44" s="245"/>
      <c r="D44" s="246"/>
      <c r="E44" s="385"/>
      <c r="F44" s="247"/>
      <c r="G44" s="235"/>
    </row>
    <row r="45" spans="1:7" ht="15">
      <c r="A45" s="243"/>
      <c r="B45" s="244"/>
      <c r="C45" s="245"/>
      <c r="D45" s="246"/>
      <c r="E45" s="385"/>
      <c r="F45" s="247"/>
      <c r="G45" s="235"/>
    </row>
    <row r="46" spans="1:7" ht="15">
      <c r="A46" s="243"/>
      <c r="B46" s="244"/>
      <c r="C46" s="245" t="s">
        <v>433</v>
      </c>
      <c r="D46" s="246">
        <v>1</v>
      </c>
      <c r="E46" s="385"/>
      <c r="F46" s="247">
        <f>D46*E46</f>
        <v>0</v>
      </c>
      <c r="G46" s="235"/>
    </row>
    <row r="47" spans="1:7" ht="15">
      <c r="A47" s="243"/>
      <c r="B47" s="244"/>
      <c r="C47" s="245"/>
      <c r="D47" s="246"/>
      <c r="E47" s="385"/>
      <c r="F47" s="247"/>
      <c r="G47" s="235"/>
    </row>
    <row r="48" spans="1:7" ht="38.25">
      <c r="A48" s="243">
        <v>2</v>
      </c>
      <c r="B48" s="244" t="s">
        <v>434</v>
      </c>
      <c r="C48" s="245"/>
      <c r="D48" s="246"/>
      <c r="E48" s="385"/>
      <c r="F48" s="247"/>
      <c r="G48" s="235"/>
    </row>
    <row r="49" spans="1:7" ht="15">
      <c r="A49" s="243"/>
      <c r="B49" s="244"/>
      <c r="C49" s="245"/>
      <c r="D49" s="246"/>
      <c r="E49" s="385"/>
      <c r="F49" s="247"/>
      <c r="G49" s="235"/>
    </row>
    <row r="50" spans="1:7" ht="15">
      <c r="A50" s="243"/>
      <c r="B50" s="244" t="s">
        <v>405</v>
      </c>
      <c r="C50" s="245"/>
      <c r="D50" s="246"/>
      <c r="E50" s="385"/>
      <c r="F50" s="247"/>
      <c r="G50" s="235"/>
    </row>
    <row r="51" spans="1:7" ht="25.5">
      <c r="A51" s="243"/>
      <c r="B51" s="244" t="s">
        <v>406</v>
      </c>
      <c r="C51" s="245"/>
      <c r="D51" s="246"/>
      <c r="E51" s="385"/>
      <c r="F51" s="247"/>
      <c r="G51" s="235"/>
    </row>
    <row r="52" spans="1:7" ht="15">
      <c r="A52" s="243"/>
      <c r="B52" s="244"/>
      <c r="C52" s="245"/>
      <c r="D52" s="246"/>
      <c r="E52" s="385"/>
      <c r="F52" s="247"/>
      <c r="G52" s="235"/>
    </row>
    <row r="53" spans="1:7" ht="15">
      <c r="A53" s="243"/>
      <c r="B53" s="244" t="s">
        <v>407</v>
      </c>
      <c r="C53" s="245"/>
      <c r="D53" s="246"/>
      <c r="E53" s="385"/>
      <c r="F53" s="247"/>
      <c r="G53" s="235"/>
    </row>
    <row r="54" spans="1:7" ht="15">
      <c r="A54" s="243"/>
      <c r="B54" s="244"/>
      <c r="C54" s="245"/>
      <c r="D54" s="246"/>
      <c r="E54" s="385"/>
      <c r="F54" s="247"/>
      <c r="G54" s="235"/>
    </row>
    <row r="55" spans="1:7" ht="15">
      <c r="A55" s="243"/>
      <c r="B55" s="244" t="s">
        <v>408</v>
      </c>
      <c r="C55" s="245"/>
      <c r="D55" s="246"/>
      <c r="E55" s="385"/>
      <c r="F55" s="247"/>
      <c r="G55" s="235"/>
    </row>
    <row r="56" spans="1:7" ht="15">
      <c r="A56" s="243"/>
      <c r="B56" s="253" t="s">
        <v>409</v>
      </c>
      <c r="C56" s="245"/>
      <c r="D56" s="246"/>
      <c r="E56" s="385"/>
      <c r="F56" s="247"/>
      <c r="G56" s="235"/>
    </row>
    <row r="57" spans="1:7" ht="15">
      <c r="A57" s="243"/>
      <c r="B57" s="244" t="s">
        <v>410</v>
      </c>
      <c r="C57" s="245"/>
      <c r="D57" s="246"/>
      <c r="E57" s="385"/>
      <c r="F57" s="247"/>
      <c r="G57" s="235"/>
    </row>
    <row r="58" spans="1:7" ht="15">
      <c r="A58" s="243"/>
      <c r="B58" s="253" t="s">
        <v>411</v>
      </c>
      <c r="C58" s="245"/>
      <c r="D58" s="246"/>
      <c r="E58" s="385"/>
      <c r="F58" s="247"/>
      <c r="G58" s="235"/>
    </row>
    <row r="59" spans="1:7" ht="15">
      <c r="A59" s="243"/>
      <c r="B59" s="244" t="s">
        <v>412</v>
      </c>
      <c r="C59" s="245"/>
      <c r="D59" s="246"/>
      <c r="E59" s="385"/>
      <c r="F59" s="247"/>
      <c r="G59" s="235"/>
    </row>
    <row r="60" spans="1:7" ht="15">
      <c r="A60" s="243"/>
      <c r="B60" s="253" t="s">
        <v>413</v>
      </c>
      <c r="C60" s="245"/>
      <c r="D60" s="246"/>
      <c r="E60" s="385"/>
      <c r="F60" s="247"/>
      <c r="G60" s="235"/>
    </row>
    <row r="61" spans="1:7" ht="15">
      <c r="A61" s="243"/>
      <c r="B61" s="244" t="s">
        <v>414</v>
      </c>
      <c r="C61" s="245"/>
      <c r="D61" s="246"/>
      <c r="E61" s="385"/>
      <c r="F61" s="247"/>
      <c r="G61" s="235"/>
    </row>
    <row r="62" spans="1:7" ht="15">
      <c r="A62" s="243"/>
      <c r="B62" s="253" t="s">
        <v>415</v>
      </c>
      <c r="C62" s="245"/>
      <c r="D62" s="246"/>
      <c r="E62" s="385"/>
      <c r="F62" s="247"/>
      <c r="G62" s="235"/>
    </row>
    <row r="63" spans="1:7" ht="15">
      <c r="A63" s="243"/>
      <c r="B63" s="244" t="s">
        <v>416</v>
      </c>
      <c r="C63" s="245"/>
      <c r="D63" s="246"/>
      <c r="E63" s="385"/>
      <c r="F63" s="247"/>
      <c r="G63" s="235"/>
    </row>
    <row r="64" spans="1:7" ht="15">
      <c r="A64" s="243"/>
      <c r="B64" s="253" t="s">
        <v>417</v>
      </c>
      <c r="C64" s="245"/>
      <c r="D64" s="246"/>
      <c r="E64" s="385"/>
      <c r="F64" s="247"/>
      <c r="G64" s="235"/>
    </row>
    <row r="65" spans="1:7" ht="15">
      <c r="A65" s="243"/>
      <c r="B65" s="244"/>
      <c r="C65" s="245"/>
      <c r="D65" s="246"/>
      <c r="E65" s="385"/>
      <c r="F65" s="247"/>
      <c r="G65" s="235"/>
    </row>
    <row r="66" spans="1:7" ht="25.5">
      <c r="A66" s="243"/>
      <c r="B66" s="244" t="s">
        <v>435</v>
      </c>
      <c r="C66" s="245"/>
      <c r="D66" s="246"/>
      <c r="E66" s="385"/>
      <c r="F66" s="247"/>
      <c r="G66" s="235"/>
    </row>
    <row r="67" spans="1:7" ht="15">
      <c r="A67" s="243"/>
      <c r="B67" s="244"/>
      <c r="C67" s="245"/>
      <c r="D67" s="246"/>
      <c r="E67" s="385"/>
      <c r="F67" s="247"/>
      <c r="G67" s="235"/>
    </row>
    <row r="68" spans="1:7" ht="15">
      <c r="A68" s="243"/>
      <c r="B68" s="244" t="s">
        <v>436</v>
      </c>
      <c r="C68" s="245"/>
      <c r="D68" s="246"/>
      <c r="E68" s="385"/>
      <c r="F68" s="247"/>
      <c r="G68" s="235"/>
    </row>
    <row r="69" spans="1:7" ht="25.5">
      <c r="A69" s="243"/>
      <c r="B69" s="244" t="s">
        <v>437</v>
      </c>
      <c r="C69" s="245"/>
      <c r="D69" s="246"/>
      <c r="E69" s="385"/>
      <c r="F69" s="247"/>
      <c r="G69" s="235"/>
    </row>
    <row r="70" spans="1:7" ht="15">
      <c r="A70" s="243"/>
      <c r="B70" s="244" t="s">
        <v>438</v>
      </c>
      <c r="C70" s="245"/>
      <c r="D70" s="246"/>
      <c r="E70" s="385"/>
      <c r="F70" s="247"/>
      <c r="G70" s="235"/>
    </row>
    <row r="71" spans="1:7" ht="15">
      <c r="A71" s="243"/>
      <c r="B71" s="244" t="s">
        <v>439</v>
      </c>
      <c r="C71" s="245"/>
      <c r="D71" s="246"/>
      <c r="E71" s="385"/>
      <c r="F71" s="247"/>
      <c r="G71" s="235"/>
    </row>
    <row r="72" spans="1:7" ht="25.5">
      <c r="A72" s="243"/>
      <c r="B72" s="244" t="s">
        <v>440</v>
      </c>
      <c r="C72" s="245"/>
      <c r="D72" s="246"/>
      <c r="E72" s="385"/>
      <c r="F72" s="247"/>
      <c r="G72" s="235"/>
    </row>
    <row r="73" spans="1:7" ht="15">
      <c r="A73" s="243"/>
      <c r="B73" s="244" t="s">
        <v>441</v>
      </c>
      <c r="C73" s="245"/>
      <c r="D73" s="246"/>
      <c r="E73" s="385"/>
      <c r="F73" s="247"/>
      <c r="G73" s="235"/>
    </row>
    <row r="74" spans="1:7" ht="25.5">
      <c r="A74" s="243"/>
      <c r="B74" s="244" t="s">
        <v>442</v>
      </c>
      <c r="C74" s="245"/>
      <c r="D74" s="246"/>
      <c r="E74" s="385"/>
      <c r="F74" s="247"/>
      <c r="G74" s="235"/>
    </row>
    <row r="75" spans="1:7" ht="25.5">
      <c r="A75" s="243"/>
      <c r="B75" s="244" t="s">
        <v>443</v>
      </c>
      <c r="C75" s="245"/>
      <c r="D75" s="246"/>
      <c r="E75" s="385"/>
      <c r="F75" s="247"/>
      <c r="G75" s="235"/>
    </row>
    <row r="76" spans="1:7" ht="25.5">
      <c r="A76" s="243"/>
      <c r="B76" s="244" t="s">
        <v>444</v>
      </c>
      <c r="C76" s="245"/>
      <c r="D76" s="246"/>
      <c r="E76" s="385"/>
      <c r="F76" s="247"/>
      <c r="G76" s="235"/>
    </row>
    <row r="77" spans="1:7" ht="25.5">
      <c r="A77" s="243"/>
      <c r="B77" s="244" t="s">
        <v>445</v>
      </c>
      <c r="C77" s="245"/>
      <c r="D77" s="246"/>
      <c r="E77" s="385"/>
      <c r="F77" s="247"/>
      <c r="G77" s="235"/>
    </row>
    <row r="78" spans="1:7" ht="15">
      <c r="A78" s="243"/>
      <c r="B78" s="244"/>
      <c r="C78" s="245"/>
      <c r="D78" s="246"/>
      <c r="E78" s="385"/>
      <c r="F78" s="247"/>
      <c r="G78" s="235"/>
    </row>
    <row r="79" spans="1:7" ht="38.25">
      <c r="A79" s="243"/>
      <c r="B79" s="244" t="s">
        <v>446</v>
      </c>
      <c r="C79" s="245"/>
      <c r="D79" s="246"/>
      <c r="E79" s="385"/>
      <c r="F79" s="247"/>
      <c r="G79" s="235"/>
    </row>
    <row r="80" spans="1:7" ht="15">
      <c r="A80" s="243"/>
      <c r="B80" s="244"/>
      <c r="C80" s="245"/>
      <c r="D80" s="246"/>
      <c r="E80" s="385"/>
      <c r="F80" s="247"/>
      <c r="G80" s="235"/>
    </row>
    <row r="81" spans="1:7" ht="15">
      <c r="A81" s="243"/>
      <c r="B81" s="244"/>
      <c r="C81" s="245" t="s">
        <v>433</v>
      </c>
      <c r="D81" s="246">
        <v>1</v>
      </c>
      <c r="E81" s="385"/>
      <c r="F81" s="247">
        <f>D81*E81</f>
        <v>0</v>
      </c>
      <c r="G81" s="235"/>
    </row>
    <row r="82" spans="1:7" ht="15">
      <c r="A82" s="243"/>
      <c r="B82" s="244"/>
      <c r="C82" s="245"/>
      <c r="D82" s="246"/>
      <c r="E82" s="385"/>
      <c r="F82" s="247"/>
      <c r="G82" s="235"/>
    </row>
    <row r="83" spans="1:7" ht="51">
      <c r="A83" s="243">
        <v>3</v>
      </c>
      <c r="B83" s="244" t="s">
        <v>447</v>
      </c>
      <c r="C83" s="245"/>
      <c r="D83" s="246"/>
      <c r="E83" s="385"/>
      <c r="F83" s="247"/>
      <c r="G83" s="235"/>
    </row>
    <row r="84" spans="1:7" ht="89.25">
      <c r="A84" s="243"/>
      <c r="B84" s="244" t="s">
        <v>448</v>
      </c>
      <c r="C84" s="245"/>
      <c r="D84" s="246"/>
      <c r="E84" s="385"/>
      <c r="F84" s="247"/>
      <c r="G84" s="235"/>
    </row>
    <row r="85" spans="1:7" ht="25.5">
      <c r="A85" s="243"/>
      <c r="B85" s="244" t="s">
        <v>449</v>
      </c>
      <c r="C85" s="245"/>
      <c r="D85" s="246"/>
      <c r="E85" s="385"/>
      <c r="F85" s="247"/>
      <c r="G85" s="235"/>
    </row>
    <row r="86" spans="1:7" ht="15">
      <c r="A86" s="243"/>
      <c r="B86" s="244"/>
      <c r="C86" s="245"/>
      <c r="D86" s="246"/>
      <c r="E86" s="385"/>
      <c r="F86" s="247"/>
      <c r="G86" s="235"/>
    </row>
    <row r="87" spans="1:7" ht="15">
      <c r="A87" s="243"/>
      <c r="B87" s="244"/>
      <c r="C87" s="245" t="s">
        <v>450</v>
      </c>
      <c r="D87" s="246">
        <v>65</v>
      </c>
      <c r="E87" s="385"/>
      <c r="F87" s="247">
        <f>D87*E87</f>
        <v>0</v>
      </c>
      <c r="G87" s="235"/>
    </row>
    <row r="88" spans="1:7" ht="15">
      <c r="A88" s="243"/>
      <c r="B88" s="244"/>
      <c r="C88" s="245"/>
      <c r="D88" s="246"/>
      <c r="E88" s="385"/>
      <c r="F88" s="247"/>
      <c r="G88" s="235"/>
    </row>
    <row r="89" spans="1:7" ht="51">
      <c r="A89" s="243">
        <v>4</v>
      </c>
      <c r="B89" s="244" t="s">
        <v>451</v>
      </c>
      <c r="C89" s="245"/>
      <c r="D89" s="246"/>
      <c r="E89" s="385"/>
      <c r="F89" s="247"/>
      <c r="G89" s="235"/>
    </row>
    <row r="90" spans="1:7" ht="15">
      <c r="A90" s="243"/>
      <c r="B90" s="244"/>
      <c r="C90" s="245"/>
      <c r="D90" s="246"/>
      <c r="E90" s="385"/>
      <c r="F90" s="247"/>
      <c r="G90" s="235"/>
    </row>
    <row r="91" spans="1:7" ht="15">
      <c r="A91" s="243"/>
      <c r="B91" s="244" t="s">
        <v>452</v>
      </c>
      <c r="C91" s="245"/>
      <c r="D91" s="246"/>
      <c r="E91" s="385"/>
      <c r="F91" s="247"/>
      <c r="G91" s="235"/>
    </row>
    <row r="92" spans="1:7" ht="15">
      <c r="A92" s="243"/>
      <c r="B92" s="253" t="s">
        <v>453</v>
      </c>
      <c r="C92" s="245"/>
      <c r="D92" s="246"/>
      <c r="E92" s="385"/>
      <c r="F92" s="247"/>
      <c r="G92" s="235"/>
    </row>
    <row r="93" spans="1:7" ht="15">
      <c r="A93" s="243"/>
      <c r="B93" s="244" t="s">
        <v>454</v>
      </c>
      <c r="C93" s="245"/>
      <c r="D93" s="246"/>
      <c r="E93" s="385"/>
      <c r="F93" s="247"/>
      <c r="G93" s="235"/>
    </row>
    <row r="94" spans="1:7" ht="15">
      <c r="A94" s="243"/>
      <c r="B94" s="253" t="s">
        <v>455</v>
      </c>
      <c r="C94" s="245"/>
      <c r="D94" s="246"/>
      <c r="E94" s="385"/>
      <c r="F94" s="247"/>
      <c r="G94" s="235"/>
    </row>
    <row r="95" spans="1:7" ht="15">
      <c r="A95" s="243"/>
      <c r="B95" s="244"/>
      <c r="C95" s="245"/>
      <c r="D95" s="246"/>
      <c r="E95" s="385"/>
      <c r="F95" s="247"/>
      <c r="G95" s="235"/>
    </row>
    <row r="96" spans="1:7" ht="76.5">
      <c r="A96" s="243"/>
      <c r="B96" s="244" t="s">
        <v>456</v>
      </c>
      <c r="C96" s="245"/>
      <c r="D96" s="246"/>
      <c r="E96" s="385"/>
      <c r="F96" s="247"/>
      <c r="G96" s="235"/>
    </row>
    <row r="97" spans="1:7" ht="38.25">
      <c r="A97" s="243"/>
      <c r="B97" s="244" t="s">
        <v>457</v>
      </c>
      <c r="C97" s="245"/>
      <c r="D97" s="246"/>
      <c r="E97" s="385"/>
      <c r="F97" s="247"/>
      <c r="G97" s="235"/>
    </row>
    <row r="98" spans="1:7" ht="15">
      <c r="A98" s="243"/>
      <c r="B98" s="244"/>
      <c r="C98" s="245"/>
      <c r="D98" s="246"/>
      <c r="E98" s="385"/>
      <c r="F98" s="247"/>
      <c r="G98" s="235"/>
    </row>
    <row r="99" spans="1:7" ht="15">
      <c r="A99" s="243"/>
      <c r="B99" s="244"/>
      <c r="C99" s="245" t="s">
        <v>458</v>
      </c>
      <c r="D99" s="246">
        <v>1</v>
      </c>
      <c r="E99" s="385"/>
      <c r="F99" s="247">
        <f>D99*E99</f>
        <v>0</v>
      </c>
      <c r="G99" s="235"/>
    </row>
    <row r="100" spans="1:7" ht="15">
      <c r="A100" s="243"/>
      <c r="B100" s="244"/>
      <c r="C100" s="245"/>
      <c r="D100" s="246"/>
      <c r="E100" s="385"/>
      <c r="F100" s="247"/>
      <c r="G100" s="235"/>
    </row>
    <row r="101" spans="1:7" ht="76.5">
      <c r="A101" s="243">
        <v>5</v>
      </c>
      <c r="B101" s="244" t="s">
        <v>459</v>
      </c>
      <c r="C101" s="245"/>
      <c r="D101" s="246"/>
      <c r="E101" s="385"/>
      <c r="F101" s="247"/>
      <c r="G101" s="235"/>
    </row>
    <row r="102" spans="1:7" ht="15">
      <c r="A102" s="243"/>
      <c r="B102" s="244"/>
      <c r="C102" s="245"/>
      <c r="D102" s="246"/>
      <c r="E102" s="385"/>
      <c r="F102" s="247"/>
      <c r="G102" s="235"/>
    </row>
    <row r="103" spans="1:7" ht="15">
      <c r="A103" s="285"/>
      <c r="B103" s="286"/>
      <c r="C103" s="287" t="s">
        <v>458</v>
      </c>
      <c r="D103" s="288">
        <v>1</v>
      </c>
      <c r="E103" s="387"/>
      <c r="F103" s="289">
        <f>D103*E103</f>
        <v>0</v>
      </c>
      <c r="G103" s="235"/>
    </row>
    <row r="104" spans="1:7" ht="15">
      <c r="A104" s="243"/>
      <c r="B104" s="244"/>
      <c r="C104" s="245"/>
      <c r="D104" s="246"/>
      <c r="E104" s="385"/>
      <c r="F104" s="247"/>
      <c r="G104" s="235"/>
    </row>
    <row r="105" spans="1:7" ht="15">
      <c r="A105" s="259">
        <v>1</v>
      </c>
      <c r="B105" s="260" t="s">
        <v>403</v>
      </c>
      <c r="C105" s="245"/>
      <c r="D105" s="246"/>
      <c r="E105" s="385"/>
      <c r="F105" s="284">
        <f>SUM(F9:F103)</f>
        <v>0</v>
      </c>
      <c r="G105" s="235"/>
    </row>
    <row r="106" spans="1:7" ht="15">
      <c r="A106" s="259"/>
      <c r="B106" s="260"/>
      <c r="C106" s="245"/>
      <c r="D106" s="246"/>
      <c r="E106" s="385"/>
      <c r="F106" s="247"/>
      <c r="G106" s="235"/>
    </row>
    <row r="107" spans="1:7" ht="15.75" thickBot="1">
      <c r="A107" s="259"/>
      <c r="B107" s="260"/>
      <c r="C107" s="245"/>
      <c r="D107" s="246"/>
      <c r="E107" s="385"/>
      <c r="F107" s="247"/>
      <c r="G107" s="235"/>
    </row>
    <row r="108" spans="1:7" ht="26.25" thickBot="1">
      <c r="A108" s="248">
        <v>2</v>
      </c>
      <c r="B108" s="249" t="s">
        <v>460</v>
      </c>
      <c r="C108" s="250"/>
      <c r="D108" s="251"/>
      <c r="E108" s="386"/>
      <c r="F108" s="252"/>
      <c r="G108" s="235"/>
    </row>
    <row r="109" spans="1:7" ht="15">
      <c r="A109" s="243"/>
      <c r="B109" s="244"/>
      <c r="C109" s="245"/>
      <c r="D109" s="246"/>
      <c r="E109" s="385"/>
      <c r="F109" s="247"/>
      <c r="G109" s="235"/>
    </row>
    <row r="110" spans="1:7" ht="38.25">
      <c r="A110" s="243">
        <v>1</v>
      </c>
      <c r="B110" s="244" t="s">
        <v>461</v>
      </c>
      <c r="C110" s="245"/>
      <c r="D110" s="246"/>
      <c r="E110" s="385"/>
      <c r="F110" s="247"/>
      <c r="G110" s="235"/>
    </row>
    <row r="111" spans="1:7" ht="15">
      <c r="A111" s="243"/>
      <c r="B111" s="244"/>
      <c r="C111" s="245"/>
      <c r="D111" s="246"/>
      <c r="E111" s="385"/>
      <c r="F111" s="247"/>
      <c r="G111" s="235"/>
    </row>
    <row r="112" spans="1:7" ht="15">
      <c r="A112" s="243"/>
      <c r="B112" s="244" t="s">
        <v>405</v>
      </c>
      <c r="C112" s="245"/>
      <c r="D112" s="246"/>
      <c r="E112" s="385"/>
      <c r="F112" s="247"/>
      <c r="G112" s="235"/>
    </row>
    <row r="113" spans="1:7" ht="25.5">
      <c r="A113" s="243"/>
      <c r="B113" s="244" t="s">
        <v>406</v>
      </c>
      <c r="C113" s="245"/>
      <c r="D113" s="246"/>
      <c r="E113" s="385"/>
      <c r="F113" s="247"/>
      <c r="G113" s="235"/>
    </row>
    <row r="114" spans="1:7" ht="15">
      <c r="A114" s="243"/>
      <c r="B114" s="244"/>
      <c r="C114" s="245"/>
      <c r="D114" s="246"/>
      <c r="E114" s="385"/>
      <c r="F114" s="247"/>
      <c r="G114" s="235"/>
    </row>
    <row r="115" spans="1:7" ht="15">
      <c r="A115" s="243"/>
      <c r="B115" s="244" t="s">
        <v>407</v>
      </c>
      <c r="C115" s="245"/>
      <c r="D115" s="246"/>
      <c r="E115" s="385"/>
      <c r="F115" s="247"/>
      <c r="G115" s="235"/>
    </row>
    <row r="116" spans="1:7" ht="15">
      <c r="A116" s="243"/>
      <c r="B116" s="244"/>
      <c r="C116" s="245"/>
      <c r="D116" s="246"/>
      <c r="E116" s="385"/>
      <c r="F116" s="247"/>
      <c r="G116" s="235"/>
    </row>
    <row r="117" spans="1:7" ht="15">
      <c r="A117" s="243"/>
      <c r="B117" s="244" t="s">
        <v>408</v>
      </c>
      <c r="C117" s="245"/>
      <c r="D117" s="246"/>
      <c r="E117" s="385"/>
      <c r="F117" s="247"/>
      <c r="G117" s="235"/>
    </row>
    <row r="118" spans="1:7" ht="15">
      <c r="A118" s="243"/>
      <c r="B118" s="253" t="s">
        <v>409</v>
      </c>
      <c r="C118" s="245"/>
      <c r="D118" s="246"/>
      <c r="E118" s="385"/>
      <c r="F118" s="247"/>
      <c r="G118" s="235"/>
    </row>
    <row r="119" spans="1:7" ht="15">
      <c r="A119" s="243"/>
      <c r="B119" s="244" t="s">
        <v>410</v>
      </c>
      <c r="C119" s="245"/>
      <c r="D119" s="246"/>
      <c r="E119" s="385"/>
      <c r="F119" s="247"/>
      <c r="G119" s="235"/>
    </row>
    <row r="120" spans="1:7" ht="15">
      <c r="A120" s="243"/>
      <c r="B120" s="253" t="s">
        <v>411</v>
      </c>
      <c r="C120" s="245"/>
      <c r="D120" s="246"/>
      <c r="E120" s="385"/>
      <c r="F120" s="247"/>
      <c r="G120" s="235"/>
    </row>
    <row r="121" spans="1:7" ht="15">
      <c r="A121" s="243"/>
      <c r="B121" s="244" t="s">
        <v>412</v>
      </c>
      <c r="C121" s="245"/>
      <c r="D121" s="246"/>
      <c r="E121" s="385"/>
      <c r="F121" s="247"/>
      <c r="G121" s="235"/>
    </row>
    <row r="122" spans="1:7" ht="15">
      <c r="A122" s="243"/>
      <c r="B122" s="253" t="s">
        <v>413</v>
      </c>
      <c r="C122" s="245"/>
      <c r="D122" s="246"/>
      <c r="E122" s="385"/>
      <c r="F122" s="247"/>
      <c r="G122" s="235"/>
    </row>
    <row r="123" spans="1:7" ht="15">
      <c r="A123" s="243"/>
      <c r="B123" s="244" t="s">
        <v>414</v>
      </c>
      <c r="C123" s="245"/>
      <c r="D123" s="246"/>
      <c r="E123" s="385"/>
      <c r="F123" s="247"/>
      <c r="G123" s="235"/>
    </row>
    <row r="124" spans="1:7" ht="15">
      <c r="A124" s="243"/>
      <c r="B124" s="253" t="s">
        <v>415</v>
      </c>
      <c r="C124" s="245"/>
      <c r="D124" s="246"/>
      <c r="E124" s="385"/>
      <c r="F124" s="247"/>
      <c r="G124" s="235"/>
    </row>
    <row r="125" spans="1:7" ht="15">
      <c r="A125" s="243"/>
      <c r="B125" s="244" t="s">
        <v>416</v>
      </c>
      <c r="C125" s="245"/>
      <c r="D125" s="246"/>
      <c r="E125" s="385"/>
      <c r="F125" s="247"/>
      <c r="G125" s="235"/>
    </row>
    <row r="126" spans="1:7" ht="15">
      <c r="A126" s="243"/>
      <c r="B126" s="253" t="s">
        <v>417</v>
      </c>
      <c r="C126" s="245"/>
      <c r="D126" s="246"/>
      <c r="E126" s="385"/>
      <c r="F126" s="247"/>
      <c r="G126" s="235"/>
    </row>
    <row r="127" spans="1:7" ht="15">
      <c r="A127" s="243"/>
      <c r="B127" s="244"/>
      <c r="C127" s="245"/>
      <c r="D127" s="246"/>
      <c r="E127" s="385"/>
      <c r="F127" s="247"/>
      <c r="G127" s="235"/>
    </row>
    <row r="128" spans="1:7" ht="63.75">
      <c r="A128" s="243"/>
      <c r="B128" s="244" t="s">
        <v>462</v>
      </c>
      <c r="C128" s="245"/>
      <c r="D128" s="246"/>
      <c r="E128" s="385"/>
      <c r="F128" s="247"/>
      <c r="G128" s="235"/>
    </row>
    <row r="129" spans="1:7" ht="38.25">
      <c r="A129" s="243"/>
      <c r="B129" s="244" t="s">
        <v>463</v>
      </c>
      <c r="C129" s="245"/>
      <c r="D129" s="246"/>
      <c r="E129" s="385"/>
      <c r="F129" s="247"/>
      <c r="G129" s="235"/>
    </row>
    <row r="130" spans="1:7" ht="15">
      <c r="A130" s="243"/>
      <c r="B130" s="244"/>
      <c r="C130" s="245"/>
      <c r="D130" s="246"/>
      <c r="E130" s="385"/>
      <c r="F130" s="247"/>
      <c r="G130" s="235"/>
    </row>
    <row r="131" spans="1:7" ht="25.5">
      <c r="A131" s="243"/>
      <c r="B131" s="244" t="s">
        <v>464</v>
      </c>
      <c r="C131" s="245"/>
      <c r="D131" s="246"/>
      <c r="E131" s="385"/>
      <c r="F131" s="247"/>
      <c r="G131" s="235"/>
    </row>
    <row r="132" spans="1:7" ht="15">
      <c r="A132" s="243"/>
      <c r="B132" s="244"/>
      <c r="C132" s="245"/>
      <c r="D132" s="246"/>
      <c r="E132" s="385"/>
      <c r="F132" s="247"/>
      <c r="G132" s="235"/>
    </row>
    <row r="133" spans="1:7" ht="15">
      <c r="A133" s="243"/>
      <c r="B133" s="255"/>
      <c r="C133" s="245"/>
      <c r="D133" s="246"/>
      <c r="E133" s="385"/>
      <c r="F133" s="247"/>
      <c r="G133" s="235"/>
    </row>
    <row r="134" spans="1:7" ht="15">
      <c r="A134" s="243"/>
      <c r="B134" s="244"/>
      <c r="C134" s="245"/>
      <c r="D134" s="246"/>
      <c r="E134" s="385"/>
      <c r="F134" s="247"/>
      <c r="G134" s="235"/>
    </row>
    <row r="135" spans="1:7" ht="15">
      <c r="A135" s="243"/>
      <c r="B135" s="255"/>
      <c r="C135" s="245"/>
      <c r="D135" s="246"/>
      <c r="E135" s="385"/>
      <c r="F135" s="247"/>
      <c r="G135" s="235"/>
    </row>
    <row r="136" spans="1:7" ht="15">
      <c r="A136" s="243"/>
      <c r="B136" s="244"/>
      <c r="C136" s="245" t="s">
        <v>458</v>
      </c>
      <c r="D136" s="246">
        <v>1</v>
      </c>
      <c r="E136" s="385"/>
      <c r="F136" s="247">
        <f>D136*E136</f>
        <v>0</v>
      </c>
      <c r="G136" s="235"/>
    </row>
    <row r="137" spans="1:7" ht="15">
      <c r="A137" s="243"/>
      <c r="B137" s="244"/>
      <c r="C137" s="245"/>
      <c r="D137" s="246"/>
      <c r="E137" s="385"/>
      <c r="F137" s="247"/>
      <c r="G137" s="235"/>
    </row>
    <row r="138" spans="1:7" ht="63.75">
      <c r="A138" s="243">
        <v>2</v>
      </c>
      <c r="B138" s="244" t="s">
        <v>465</v>
      </c>
      <c r="C138" s="245"/>
      <c r="D138" s="246"/>
      <c r="E138" s="385"/>
      <c r="F138" s="247"/>
      <c r="G138" s="235"/>
    </row>
    <row r="139" spans="1:7" ht="89.25">
      <c r="A139" s="243"/>
      <c r="B139" s="244" t="s">
        <v>466</v>
      </c>
      <c r="C139" s="245"/>
      <c r="D139" s="246"/>
      <c r="E139" s="385"/>
      <c r="F139" s="247"/>
      <c r="G139" s="235"/>
    </row>
    <row r="140" spans="1:7" ht="38.25">
      <c r="A140" s="243"/>
      <c r="B140" s="244" t="s">
        <v>467</v>
      </c>
      <c r="C140" s="245"/>
      <c r="D140" s="246"/>
      <c r="E140" s="385"/>
      <c r="F140" s="247"/>
      <c r="G140" s="235"/>
    </row>
    <row r="141" spans="1:7" ht="15">
      <c r="A141" s="243"/>
      <c r="B141" s="244"/>
      <c r="C141" s="245"/>
      <c r="D141" s="246"/>
      <c r="E141" s="385"/>
      <c r="F141" s="247"/>
      <c r="G141" s="235"/>
    </row>
    <row r="142" spans="1:7" ht="15">
      <c r="A142" s="243"/>
      <c r="B142" s="244" t="s">
        <v>468</v>
      </c>
      <c r="C142" s="245" t="s">
        <v>469</v>
      </c>
      <c r="D142" s="246">
        <v>36</v>
      </c>
      <c r="E142" s="385"/>
      <c r="F142" s="247">
        <f>D142*E142</f>
        <v>0</v>
      </c>
      <c r="G142" s="235"/>
    </row>
    <row r="143" spans="1:7" ht="15">
      <c r="A143" s="243"/>
      <c r="B143" s="244" t="s">
        <v>470</v>
      </c>
      <c r="C143" s="245" t="s">
        <v>469</v>
      </c>
      <c r="D143" s="246">
        <v>36</v>
      </c>
      <c r="E143" s="385"/>
      <c r="F143" s="247">
        <f>D143*E143</f>
        <v>0</v>
      </c>
      <c r="G143" s="235"/>
    </row>
    <row r="144" spans="1:7" ht="15">
      <c r="A144" s="243"/>
      <c r="B144" s="244" t="s">
        <v>471</v>
      </c>
      <c r="C144" s="245" t="s">
        <v>469</v>
      </c>
      <c r="D144" s="246">
        <v>12</v>
      </c>
      <c r="E144" s="385"/>
      <c r="F144" s="247">
        <f>D144*E144</f>
        <v>0</v>
      </c>
      <c r="G144" s="235"/>
    </row>
    <row r="145" spans="1:7" ht="15">
      <c r="A145" s="243"/>
      <c r="B145" s="244"/>
      <c r="C145" s="245"/>
      <c r="D145" s="246"/>
      <c r="E145" s="385"/>
      <c r="F145" s="247"/>
      <c r="G145" s="235"/>
    </row>
    <row r="146" spans="1:7" ht="51">
      <c r="A146" s="243">
        <v>3</v>
      </c>
      <c r="B146" s="244" t="s">
        <v>472</v>
      </c>
      <c r="C146" s="245"/>
      <c r="D146" s="246"/>
      <c r="E146" s="385"/>
      <c r="F146" s="247"/>
      <c r="G146" s="235"/>
    </row>
    <row r="147" spans="1:7" ht="89.25">
      <c r="A147" s="243"/>
      <c r="B147" s="244" t="s">
        <v>466</v>
      </c>
      <c r="C147" s="245"/>
      <c r="D147" s="246"/>
      <c r="E147" s="385"/>
      <c r="F147" s="247"/>
      <c r="G147" s="235"/>
    </row>
    <row r="148" spans="1:7" ht="15">
      <c r="A148" s="243"/>
      <c r="B148" s="244"/>
      <c r="C148" s="245"/>
      <c r="D148" s="246"/>
      <c r="E148" s="385"/>
      <c r="F148" s="247"/>
      <c r="G148" s="235"/>
    </row>
    <row r="149" spans="1:7" ht="15">
      <c r="A149" s="243"/>
      <c r="B149" s="244" t="s">
        <v>473</v>
      </c>
      <c r="C149" s="245" t="s">
        <v>474</v>
      </c>
      <c r="D149" s="246">
        <v>40</v>
      </c>
      <c r="E149" s="385"/>
      <c r="F149" s="247">
        <f>D149*E149</f>
        <v>0</v>
      </c>
      <c r="G149" s="235"/>
    </row>
    <row r="150" spans="1:7" ht="15">
      <c r="A150" s="243"/>
      <c r="B150" s="244"/>
      <c r="C150" s="245"/>
      <c r="D150" s="246"/>
      <c r="E150" s="385"/>
      <c r="F150" s="247"/>
      <c r="G150" s="235"/>
    </row>
    <row r="151" spans="1:7" ht="25.5">
      <c r="A151" s="243">
        <v>4</v>
      </c>
      <c r="B151" s="244" t="s">
        <v>475</v>
      </c>
      <c r="C151" s="245"/>
      <c r="D151" s="246"/>
      <c r="E151" s="385"/>
      <c r="F151" s="247"/>
      <c r="G151" s="235"/>
    </row>
    <row r="152" spans="1:7" ht="102">
      <c r="A152" s="243"/>
      <c r="B152" s="244" t="s">
        <v>476</v>
      </c>
      <c r="C152" s="245"/>
      <c r="D152" s="246"/>
      <c r="E152" s="385"/>
      <c r="F152" s="247"/>
      <c r="G152" s="235"/>
    </row>
    <row r="153" spans="1:7" ht="38.25">
      <c r="A153" s="243"/>
      <c r="B153" s="244" t="s">
        <v>477</v>
      </c>
      <c r="C153" s="245"/>
      <c r="D153" s="246"/>
      <c r="E153" s="385"/>
      <c r="F153" s="247"/>
      <c r="G153" s="235"/>
    </row>
    <row r="154" spans="1:7" ht="15">
      <c r="A154" s="243"/>
      <c r="B154" s="244" t="s">
        <v>478</v>
      </c>
      <c r="C154" s="245"/>
      <c r="D154" s="246"/>
      <c r="E154" s="385"/>
      <c r="F154" s="247"/>
      <c r="G154" s="235"/>
    </row>
    <row r="155" spans="1:7" ht="15">
      <c r="A155" s="243"/>
      <c r="B155" s="244"/>
      <c r="C155" s="245"/>
      <c r="D155" s="246"/>
      <c r="E155" s="385"/>
      <c r="F155" s="247"/>
      <c r="G155" s="235"/>
    </row>
    <row r="156" spans="1:7" ht="15">
      <c r="A156" s="243"/>
      <c r="B156" s="244" t="s">
        <v>468</v>
      </c>
      <c r="C156" s="245" t="s">
        <v>469</v>
      </c>
      <c r="D156" s="246">
        <v>36</v>
      </c>
      <c r="E156" s="385"/>
      <c r="F156" s="247">
        <f>D156*E156</f>
        <v>0</v>
      </c>
      <c r="G156" s="235"/>
    </row>
    <row r="157" spans="1:7" ht="15">
      <c r="A157" s="243"/>
      <c r="B157" s="244" t="s">
        <v>470</v>
      </c>
      <c r="C157" s="245" t="s">
        <v>469</v>
      </c>
      <c r="D157" s="246">
        <v>36</v>
      </c>
      <c r="E157" s="385"/>
      <c r="F157" s="247">
        <f>D157*E157</f>
        <v>0</v>
      </c>
      <c r="G157" s="235"/>
    </row>
    <row r="158" spans="1:7" ht="15">
      <c r="A158" s="243"/>
      <c r="B158" s="244" t="s">
        <v>471</v>
      </c>
      <c r="C158" s="245" t="s">
        <v>469</v>
      </c>
      <c r="D158" s="246">
        <v>12</v>
      </c>
      <c r="E158" s="385"/>
      <c r="F158" s="247">
        <f>D158*E158</f>
        <v>0</v>
      </c>
      <c r="G158" s="235"/>
    </row>
    <row r="159" spans="1:7" ht="15">
      <c r="A159" s="243"/>
      <c r="B159" s="244"/>
      <c r="C159" s="245"/>
      <c r="D159" s="246"/>
      <c r="E159" s="385"/>
      <c r="F159" s="247"/>
      <c r="G159" s="235"/>
    </row>
    <row r="160" spans="1:7" ht="51">
      <c r="A160" s="243">
        <v>5</v>
      </c>
      <c r="B160" s="244" t="s">
        <v>479</v>
      </c>
      <c r="C160" s="245"/>
      <c r="D160" s="246"/>
      <c r="E160" s="385"/>
      <c r="F160" s="247"/>
      <c r="G160" s="235"/>
    </row>
    <row r="161" spans="1:7" ht="38.25">
      <c r="A161" s="243"/>
      <c r="B161" s="244" t="s">
        <v>480</v>
      </c>
      <c r="C161" s="245"/>
      <c r="D161" s="246"/>
      <c r="E161" s="385"/>
      <c r="F161" s="247"/>
      <c r="G161" s="235"/>
    </row>
    <row r="162" spans="1:7" ht="15">
      <c r="A162" s="243"/>
      <c r="B162" s="244"/>
      <c r="C162" s="245"/>
      <c r="D162" s="246"/>
      <c r="E162" s="385"/>
      <c r="F162" s="247"/>
      <c r="G162" s="235"/>
    </row>
    <row r="163" spans="1:7" ht="15">
      <c r="A163" s="243"/>
      <c r="B163" s="244"/>
      <c r="C163" s="245" t="s">
        <v>481</v>
      </c>
      <c r="D163" s="246">
        <v>40</v>
      </c>
      <c r="E163" s="385"/>
      <c r="F163" s="247">
        <f>D163*E163</f>
        <v>0</v>
      </c>
      <c r="G163" s="235"/>
    </row>
    <row r="164" spans="1:7" ht="15">
      <c r="A164" s="243"/>
      <c r="B164" s="244"/>
      <c r="C164" s="245"/>
      <c r="D164" s="246"/>
      <c r="E164" s="385"/>
      <c r="F164" s="247"/>
      <c r="G164" s="235"/>
    </row>
    <row r="165" spans="1:7" ht="51">
      <c r="A165" s="243">
        <v>6</v>
      </c>
      <c r="B165" s="244" t="s">
        <v>482</v>
      </c>
      <c r="C165" s="245"/>
      <c r="D165" s="246"/>
      <c r="E165" s="385"/>
      <c r="F165" s="247"/>
      <c r="G165" s="235"/>
    </row>
    <row r="166" spans="1:7" ht="38.25">
      <c r="A166" s="243"/>
      <c r="B166" s="244" t="s">
        <v>480</v>
      </c>
      <c r="C166" s="245"/>
      <c r="D166" s="246"/>
      <c r="E166" s="385"/>
      <c r="F166" s="247"/>
      <c r="G166" s="235"/>
    </row>
    <row r="167" spans="1:7" ht="15">
      <c r="A167" s="243"/>
      <c r="B167" s="244"/>
      <c r="C167" s="245"/>
      <c r="D167" s="246"/>
      <c r="E167" s="385"/>
      <c r="F167" s="247"/>
      <c r="G167" s="235"/>
    </row>
    <row r="168" spans="1:7" ht="15">
      <c r="A168" s="243"/>
      <c r="B168" s="244"/>
      <c r="C168" s="245" t="s">
        <v>483</v>
      </c>
      <c r="D168" s="246">
        <v>40</v>
      </c>
      <c r="E168" s="385"/>
      <c r="F168" s="247">
        <f>D168*E168</f>
        <v>0</v>
      </c>
      <c r="G168" s="235"/>
    </row>
    <row r="169" spans="1:7" ht="15">
      <c r="A169" s="243"/>
      <c r="B169" s="244"/>
      <c r="C169" s="245"/>
      <c r="D169" s="246"/>
      <c r="E169" s="385"/>
      <c r="F169" s="247"/>
      <c r="G169" s="235"/>
    </row>
    <row r="170" spans="1:7" ht="38.25">
      <c r="A170" s="243">
        <v>7</v>
      </c>
      <c r="B170" s="244" t="s">
        <v>484</v>
      </c>
      <c r="C170" s="245"/>
      <c r="D170" s="246"/>
      <c r="E170" s="385"/>
      <c r="F170" s="247"/>
      <c r="G170" s="235"/>
    </row>
    <row r="171" spans="1:7" ht="38.25">
      <c r="A171" s="243"/>
      <c r="B171" s="244" t="s">
        <v>485</v>
      </c>
      <c r="C171" s="245"/>
      <c r="D171" s="246"/>
      <c r="E171" s="385"/>
      <c r="F171" s="247"/>
      <c r="G171" s="235"/>
    </row>
    <row r="172" spans="1:7" ht="15">
      <c r="A172" s="243"/>
      <c r="B172" s="244"/>
      <c r="C172" s="245"/>
      <c r="D172" s="246"/>
      <c r="E172" s="385"/>
      <c r="F172" s="247"/>
      <c r="G172" s="235"/>
    </row>
    <row r="173" spans="1:7" ht="15">
      <c r="A173" s="243"/>
      <c r="B173" s="244"/>
      <c r="C173" s="245" t="s">
        <v>481</v>
      </c>
      <c r="D173" s="246">
        <v>40</v>
      </c>
      <c r="E173" s="385"/>
      <c r="F173" s="247">
        <f>D173*E173</f>
        <v>0</v>
      </c>
      <c r="G173" s="235"/>
    </row>
    <row r="174" spans="1:7" ht="15">
      <c r="A174" s="243"/>
      <c r="B174" s="244"/>
      <c r="C174" s="245"/>
      <c r="D174" s="246"/>
      <c r="E174" s="385"/>
      <c r="F174" s="247"/>
      <c r="G174" s="235"/>
    </row>
    <row r="175" spans="1:7" ht="38.25">
      <c r="A175" s="243">
        <v>8</v>
      </c>
      <c r="B175" s="244" t="s">
        <v>486</v>
      </c>
      <c r="C175" s="245"/>
      <c r="D175" s="246"/>
      <c r="E175" s="385"/>
      <c r="F175" s="247"/>
      <c r="G175" s="235"/>
    </row>
    <row r="176" spans="1:7" ht="51">
      <c r="A176" s="243"/>
      <c r="B176" s="244" t="s">
        <v>487</v>
      </c>
      <c r="C176" s="245"/>
      <c r="D176" s="246"/>
      <c r="E176" s="385"/>
      <c r="F176" s="247"/>
      <c r="G176" s="235"/>
    </row>
    <row r="177" spans="1:7" ht="15">
      <c r="A177" s="243"/>
      <c r="B177" s="244"/>
      <c r="C177" s="245"/>
      <c r="D177" s="246"/>
      <c r="E177" s="385"/>
      <c r="F177" s="247"/>
      <c r="G177" s="235"/>
    </row>
    <row r="178" spans="1:7" ht="15">
      <c r="A178" s="243"/>
      <c r="B178" s="244"/>
      <c r="C178" s="245" t="s">
        <v>488</v>
      </c>
      <c r="D178" s="246">
        <v>25</v>
      </c>
      <c r="E178" s="385"/>
      <c r="F178" s="247">
        <f>D178*E178</f>
        <v>0</v>
      </c>
      <c r="G178" s="235"/>
    </row>
    <row r="179" spans="1:7" ht="15">
      <c r="A179" s="243"/>
      <c r="B179" s="244"/>
      <c r="C179" s="245"/>
      <c r="D179" s="246"/>
      <c r="E179" s="385"/>
      <c r="F179" s="247"/>
      <c r="G179" s="235"/>
    </row>
    <row r="180" spans="1:7" ht="25.5">
      <c r="A180" s="243">
        <v>9</v>
      </c>
      <c r="B180" s="244" t="s">
        <v>489</v>
      </c>
      <c r="C180" s="245"/>
      <c r="D180" s="246"/>
      <c r="E180" s="385"/>
      <c r="F180" s="247"/>
      <c r="G180" s="235"/>
    </row>
    <row r="181" spans="1:7" ht="38.25">
      <c r="A181" s="243"/>
      <c r="B181" s="244" t="s">
        <v>490</v>
      </c>
      <c r="C181" s="245"/>
      <c r="D181" s="246"/>
      <c r="E181" s="385"/>
      <c r="F181" s="247"/>
      <c r="G181" s="235"/>
    </row>
    <row r="182" spans="1:7" ht="15">
      <c r="A182" s="243"/>
      <c r="B182" s="244"/>
      <c r="C182" s="245"/>
      <c r="D182" s="246"/>
      <c r="E182" s="385"/>
      <c r="F182" s="247"/>
      <c r="G182" s="235"/>
    </row>
    <row r="183" spans="1:7" ht="15">
      <c r="A183" s="243"/>
      <c r="B183" s="244"/>
      <c r="C183" s="245" t="s">
        <v>474</v>
      </c>
      <c r="D183" s="246">
        <v>30</v>
      </c>
      <c r="E183" s="385"/>
      <c r="F183" s="247">
        <f>D183*E183</f>
        <v>0</v>
      </c>
      <c r="G183" s="235"/>
    </row>
    <row r="184" spans="1:7" ht="15">
      <c r="A184" s="243"/>
      <c r="B184" s="244"/>
      <c r="C184" s="245"/>
      <c r="D184" s="246"/>
      <c r="E184" s="385"/>
      <c r="F184" s="247"/>
      <c r="G184" s="235"/>
    </row>
    <row r="185" spans="1:7" ht="38.25">
      <c r="A185" s="243">
        <v>10</v>
      </c>
      <c r="B185" s="244" t="s">
        <v>491</v>
      </c>
      <c r="C185" s="245"/>
      <c r="D185" s="246"/>
      <c r="E185" s="385"/>
      <c r="F185" s="247"/>
      <c r="G185" s="235"/>
    </row>
    <row r="186" spans="1:7" ht="38.25">
      <c r="A186" s="243"/>
      <c r="B186" s="244" t="s">
        <v>492</v>
      </c>
      <c r="C186" s="245"/>
      <c r="D186" s="246"/>
      <c r="E186" s="385"/>
      <c r="F186" s="247"/>
      <c r="G186" s="235"/>
    </row>
    <row r="187" spans="1:7" ht="15">
      <c r="A187" s="243"/>
      <c r="B187" s="244"/>
      <c r="C187" s="245"/>
      <c r="D187" s="246"/>
      <c r="E187" s="385"/>
      <c r="F187" s="247"/>
      <c r="G187" s="235"/>
    </row>
    <row r="188" spans="1:7" ht="15">
      <c r="A188" s="243"/>
      <c r="B188" s="244"/>
      <c r="C188" s="245" t="s">
        <v>493</v>
      </c>
      <c r="D188" s="246">
        <v>2</v>
      </c>
      <c r="E188" s="385"/>
      <c r="F188" s="247">
        <f>D188*E188</f>
        <v>0</v>
      </c>
      <c r="G188" s="235"/>
    </row>
    <row r="189" spans="1:7" ht="15">
      <c r="A189" s="243"/>
      <c r="B189" s="244"/>
      <c r="C189" s="245"/>
      <c r="D189" s="246"/>
      <c r="E189" s="385"/>
      <c r="F189" s="247"/>
      <c r="G189" s="235"/>
    </row>
    <row r="190" spans="1:7" ht="15">
      <c r="A190" s="243"/>
      <c r="B190" s="244"/>
      <c r="C190" s="245"/>
      <c r="D190" s="246"/>
      <c r="E190" s="385"/>
      <c r="F190" s="247"/>
      <c r="G190" s="235"/>
    </row>
    <row r="191" spans="1:7" ht="15">
      <c r="A191" s="243"/>
      <c r="B191" s="244"/>
      <c r="C191" s="245"/>
      <c r="D191" s="246"/>
      <c r="E191" s="385"/>
      <c r="F191" s="247"/>
      <c r="G191" s="235"/>
    </row>
    <row r="192" spans="1:7" ht="15">
      <c r="A192" s="243"/>
      <c r="B192" s="244"/>
      <c r="C192" s="245"/>
      <c r="D192" s="246"/>
      <c r="E192" s="385"/>
      <c r="F192" s="247"/>
      <c r="G192" s="235"/>
    </row>
    <row r="193" spans="1:7" ht="38.25">
      <c r="A193" s="243">
        <v>11</v>
      </c>
      <c r="B193" s="244" t="s">
        <v>494</v>
      </c>
      <c r="C193" s="245"/>
      <c r="D193" s="246"/>
      <c r="E193" s="385"/>
      <c r="F193" s="247"/>
      <c r="G193" s="235"/>
    </row>
    <row r="194" spans="1:7" ht="15">
      <c r="A194" s="243"/>
      <c r="B194" s="244"/>
      <c r="C194" s="245"/>
      <c r="D194" s="246"/>
      <c r="E194" s="385"/>
      <c r="F194" s="247"/>
      <c r="G194" s="235"/>
    </row>
    <row r="195" spans="1:7" ht="15">
      <c r="A195" s="243"/>
      <c r="B195" s="244"/>
      <c r="C195" s="245" t="s">
        <v>495</v>
      </c>
      <c r="D195" s="246">
        <v>1</v>
      </c>
      <c r="E195" s="385"/>
      <c r="F195" s="247">
        <f>D195*E195</f>
        <v>0</v>
      </c>
      <c r="G195" s="235"/>
    </row>
    <row r="196" spans="1:7" ht="15">
      <c r="A196" s="243"/>
      <c r="B196" s="244"/>
      <c r="C196" s="245"/>
      <c r="D196" s="246"/>
      <c r="E196" s="385"/>
      <c r="F196" s="247"/>
      <c r="G196" s="235"/>
    </row>
    <row r="197" spans="1:7" ht="63.75">
      <c r="A197" s="243">
        <v>12</v>
      </c>
      <c r="B197" s="244" t="s">
        <v>496</v>
      </c>
      <c r="C197" s="245"/>
      <c r="D197" s="246"/>
      <c r="E197" s="385"/>
      <c r="F197" s="247"/>
      <c r="G197" s="235"/>
    </row>
    <row r="198" spans="1:7" ht="38.25">
      <c r="A198" s="243"/>
      <c r="B198" s="244" t="s">
        <v>497</v>
      </c>
      <c r="C198" s="245"/>
      <c r="D198" s="246"/>
      <c r="E198" s="385"/>
      <c r="F198" s="247"/>
      <c r="G198" s="235"/>
    </row>
    <row r="199" spans="1:7" ht="15">
      <c r="A199" s="243"/>
      <c r="B199" s="244"/>
      <c r="C199" s="245"/>
      <c r="D199" s="246"/>
      <c r="E199" s="385"/>
      <c r="F199" s="247"/>
      <c r="G199" s="235"/>
    </row>
    <row r="200" spans="1:7" ht="15">
      <c r="A200" s="285"/>
      <c r="B200" s="286"/>
      <c r="C200" s="287" t="s">
        <v>433</v>
      </c>
      <c r="D200" s="288">
        <v>1</v>
      </c>
      <c r="E200" s="387"/>
      <c r="F200" s="289">
        <f>D200*E200</f>
        <v>0</v>
      </c>
      <c r="G200" s="235"/>
    </row>
    <row r="201" spans="1:7" ht="15">
      <c r="A201" s="243"/>
      <c r="B201" s="244"/>
      <c r="C201" s="245"/>
      <c r="D201" s="246"/>
      <c r="E201" s="385"/>
      <c r="F201" s="247"/>
      <c r="G201" s="235"/>
    </row>
    <row r="202" spans="1:7" ht="25.5">
      <c r="A202" s="259">
        <v>2</v>
      </c>
      <c r="B202" s="260" t="s">
        <v>460</v>
      </c>
      <c r="C202" s="245"/>
      <c r="D202" s="246"/>
      <c r="E202" s="385"/>
      <c r="F202" s="284">
        <f>SUM(F134:F200)</f>
        <v>0</v>
      </c>
      <c r="G202" s="235"/>
    </row>
    <row r="203" spans="1:7" ht="15">
      <c r="A203" s="259"/>
      <c r="B203" s="260"/>
      <c r="C203" s="245"/>
      <c r="D203" s="246"/>
      <c r="E203" s="385"/>
      <c r="F203" s="247"/>
      <c r="G203" s="235"/>
    </row>
    <row r="204" spans="1:7" ht="15.75" thickBot="1">
      <c r="A204" s="259"/>
      <c r="B204" s="260"/>
      <c r="C204" s="245"/>
      <c r="D204" s="246"/>
      <c r="E204" s="385"/>
      <c r="F204" s="247"/>
      <c r="G204" s="235"/>
    </row>
    <row r="205" spans="1:7" ht="26.25" thickBot="1">
      <c r="A205" s="248">
        <v>3</v>
      </c>
      <c r="B205" s="249" t="s">
        <v>498</v>
      </c>
      <c r="C205" s="250"/>
      <c r="D205" s="251"/>
      <c r="E205" s="386"/>
      <c r="F205" s="252"/>
      <c r="G205" s="235"/>
    </row>
    <row r="206" spans="1:7" ht="15">
      <c r="A206" s="243"/>
      <c r="B206" s="244"/>
      <c r="C206" s="245"/>
      <c r="D206" s="246"/>
      <c r="E206" s="385"/>
      <c r="F206" s="247"/>
      <c r="G206" s="235"/>
    </row>
    <row r="207" spans="1:7" ht="63.75">
      <c r="A207" s="243">
        <v>1</v>
      </c>
      <c r="B207" s="244" t="s">
        <v>499</v>
      </c>
      <c r="C207" s="245"/>
      <c r="D207" s="246"/>
      <c r="E207" s="385"/>
      <c r="F207" s="247"/>
      <c r="G207" s="235"/>
    </row>
    <row r="208" spans="1:7" ht="15">
      <c r="A208" s="243"/>
      <c r="B208" s="244"/>
      <c r="C208" s="245"/>
      <c r="D208" s="246"/>
      <c r="E208" s="385"/>
      <c r="F208" s="247"/>
      <c r="G208" s="235"/>
    </row>
    <row r="209" spans="1:7" ht="15">
      <c r="A209" s="243"/>
      <c r="B209" s="244" t="s">
        <v>452</v>
      </c>
      <c r="C209" s="245"/>
      <c r="D209" s="246"/>
      <c r="E209" s="385"/>
      <c r="F209" s="247"/>
      <c r="G209" s="235"/>
    </row>
    <row r="210" spans="1:7" ht="15">
      <c r="A210" s="243"/>
      <c r="B210" s="253" t="s">
        <v>500</v>
      </c>
      <c r="C210" s="245"/>
      <c r="D210" s="246"/>
      <c r="E210" s="385"/>
      <c r="F210" s="247"/>
      <c r="G210" s="235"/>
    </row>
    <row r="211" spans="1:7" ht="15">
      <c r="A211" s="243"/>
      <c r="B211" s="244" t="s">
        <v>501</v>
      </c>
      <c r="C211" s="245"/>
      <c r="D211" s="246"/>
      <c r="E211" s="385"/>
      <c r="F211" s="247"/>
      <c r="G211" s="235"/>
    </row>
    <row r="212" spans="1:7" ht="15">
      <c r="A212" s="243"/>
      <c r="B212" s="253" t="s">
        <v>502</v>
      </c>
      <c r="C212" s="245"/>
      <c r="D212" s="246"/>
      <c r="E212" s="385"/>
      <c r="F212" s="247"/>
      <c r="G212" s="235"/>
    </row>
    <row r="213" spans="1:7" ht="15">
      <c r="A213" s="243"/>
      <c r="B213" s="244" t="s">
        <v>503</v>
      </c>
      <c r="C213" s="245"/>
      <c r="D213" s="246"/>
      <c r="E213" s="385"/>
      <c r="F213" s="247"/>
      <c r="G213" s="235"/>
    </row>
    <row r="214" spans="1:7" ht="15">
      <c r="A214" s="243"/>
      <c r="B214" s="253" t="s">
        <v>504</v>
      </c>
      <c r="C214" s="245"/>
      <c r="D214" s="246"/>
      <c r="E214" s="385"/>
      <c r="F214" s="247"/>
      <c r="G214" s="235"/>
    </row>
    <row r="215" spans="1:7" ht="15">
      <c r="A215" s="243"/>
      <c r="B215" s="244" t="s">
        <v>505</v>
      </c>
      <c r="C215" s="245"/>
      <c r="D215" s="246"/>
      <c r="E215" s="385"/>
      <c r="F215" s="247"/>
      <c r="G215" s="235"/>
    </row>
    <row r="216" spans="1:7" ht="15">
      <c r="A216" s="243"/>
      <c r="B216" s="253" t="s">
        <v>506</v>
      </c>
      <c r="C216" s="245"/>
      <c r="D216" s="246"/>
      <c r="E216" s="385"/>
      <c r="F216" s="247"/>
      <c r="G216" s="235"/>
    </row>
    <row r="217" spans="1:7" ht="15">
      <c r="A217" s="243"/>
      <c r="B217" s="244" t="s">
        <v>507</v>
      </c>
      <c r="C217" s="245"/>
      <c r="D217" s="246"/>
      <c r="E217" s="385"/>
      <c r="F217" s="247"/>
      <c r="G217" s="235"/>
    </row>
    <row r="218" spans="1:7" ht="15">
      <c r="A218" s="243"/>
      <c r="B218" s="253" t="s">
        <v>508</v>
      </c>
      <c r="C218" s="245"/>
      <c r="D218" s="246"/>
      <c r="E218" s="385"/>
      <c r="F218" s="247"/>
      <c r="G218" s="235"/>
    </row>
    <row r="219" spans="1:7" ht="15">
      <c r="A219" s="243"/>
      <c r="B219" s="244" t="s">
        <v>509</v>
      </c>
      <c r="C219" s="245"/>
      <c r="D219" s="246"/>
      <c r="E219" s="385"/>
      <c r="F219" s="247"/>
      <c r="G219" s="235"/>
    </row>
    <row r="220" spans="1:7" ht="15">
      <c r="A220" s="243"/>
      <c r="B220" s="253" t="s">
        <v>510</v>
      </c>
      <c r="C220" s="245"/>
      <c r="D220" s="246"/>
      <c r="E220" s="385"/>
      <c r="F220" s="247"/>
      <c r="G220" s="235"/>
    </row>
    <row r="221" spans="1:7" ht="15">
      <c r="A221" s="243"/>
      <c r="B221" s="244"/>
      <c r="C221" s="245"/>
      <c r="D221" s="246"/>
      <c r="E221" s="385"/>
      <c r="F221" s="247"/>
      <c r="G221" s="235"/>
    </row>
    <row r="222" spans="1:7" ht="25.5">
      <c r="A222" s="243"/>
      <c r="B222" s="244" t="s">
        <v>511</v>
      </c>
      <c r="C222" s="245"/>
      <c r="D222" s="246"/>
      <c r="E222" s="385"/>
      <c r="F222" s="247"/>
      <c r="G222" s="235"/>
    </row>
    <row r="223" spans="1:7" ht="15">
      <c r="A223" s="243"/>
      <c r="B223" s="244"/>
      <c r="C223" s="245"/>
      <c r="D223" s="246"/>
      <c r="E223" s="385"/>
      <c r="F223" s="247"/>
      <c r="G223" s="235"/>
    </row>
    <row r="224" spans="1:7" ht="15">
      <c r="A224" s="243"/>
      <c r="B224" s="244" t="s">
        <v>512</v>
      </c>
      <c r="C224" s="245"/>
      <c r="D224" s="246"/>
      <c r="E224" s="385"/>
      <c r="F224" s="247"/>
      <c r="G224" s="235"/>
    </row>
    <row r="225" spans="1:7" ht="25.5">
      <c r="A225" s="243"/>
      <c r="B225" s="244" t="s">
        <v>513</v>
      </c>
      <c r="C225" s="245"/>
      <c r="D225" s="246"/>
      <c r="E225" s="385"/>
      <c r="F225" s="247"/>
      <c r="G225" s="235"/>
    </row>
    <row r="226" spans="1:7" ht="15">
      <c r="A226" s="243"/>
      <c r="B226" s="244" t="s">
        <v>514</v>
      </c>
      <c r="C226" s="245"/>
      <c r="D226" s="246"/>
      <c r="E226" s="385"/>
      <c r="F226" s="247"/>
      <c r="G226" s="235"/>
    </row>
    <row r="227" spans="1:7" ht="25.5">
      <c r="A227" s="243"/>
      <c r="B227" s="244" t="s">
        <v>515</v>
      </c>
      <c r="C227" s="245"/>
      <c r="D227" s="246"/>
      <c r="E227" s="385"/>
      <c r="F227" s="247"/>
      <c r="G227" s="235"/>
    </row>
    <row r="228" spans="1:7" ht="25.5">
      <c r="A228" s="243"/>
      <c r="B228" s="244" t="s">
        <v>516</v>
      </c>
      <c r="C228" s="245"/>
      <c r="D228" s="246"/>
      <c r="E228" s="385"/>
      <c r="F228" s="247"/>
      <c r="G228" s="235"/>
    </row>
    <row r="229" spans="1:7" ht="15">
      <c r="A229" s="243"/>
      <c r="B229" s="244"/>
      <c r="C229" s="245"/>
      <c r="D229" s="246"/>
      <c r="E229" s="385"/>
      <c r="F229" s="247"/>
      <c r="G229" s="235"/>
    </row>
    <row r="230" spans="1:7" ht="38.25">
      <c r="A230" s="243"/>
      <c r="B230" s="244" t="s">
        <v>517</v>
      </c>
      <c r="C230" s="245"/>
      <c r="D230" s="246"/>
      <c r="E230" s="385"/>
      <c r="F230" s="247"/>
      <c r="G230" s="235"/>
    </row>
    <row r="231" spans="1:7" ht="15">
      <c r="A231" s="243"/>
      <c r="B231" s="244"/>
      <c r="C231" s="245"/>
      <c r="D231" s="246"/>
      <c r="E231" s="385"/>
      <c r="F231" s="247"/>
      <c r="G231" s="235"/>
    </row>
    <row r="232" spans="1:7" ht="25.5">
      <c r="A232" s="243"/>
      <c r="B232" s="244" t="s">
        <v>464</v>
      </c>
      <c r="C232" s="245"/>
      <c r="D232" s="246"/>
      <c r="E232" s="385"/>
      <c r="F232" s="247"/>
      <c r="G232" s="235"/>
    </row>
    <row r="233" spans="1:7" ht="15">
      <c r="A233" s="243"/>
      <c r="B233" s="244"/>
      <c r="C233" s="245"/>
      <c r="D233" s="246"/>
      <c r="E233" s="385"/>
      <c r="F233" s="247"/>
      <c r="G233" s="235"/>
    </row>
    <row r="234" spans="1:7" ht="15">
      <c r="A234" s="243"/>
      <c r="B234" s="255"/>
      <c r="C234" s="245"/>
      <c r="D234" s="246"/>
      <c r="E234" s="385"/>
      <c r="F234" s="247"/>
      <c r="G234" s="235"/>
    </row>
    <row r="235" spans="1:7" ht="15">
      <c r="A235" s="243"/>
      <c r="B235" s="244"/>
      <c r="C235" s="245"/>
      <c r="D235" s="246"/>
      <c r="E235" s="385"/>
      <c r="F235" s="247"/>
      <c r="G235" s="235"/>
    </row>
    <row r="236" spans="1:7" ht="15">
      <c r="A236" s="243"/>
      <c r="B236" s="255"/>
      <c r="C236" s="245"/>
      <c r="D236" s="246"/>
      <c r="E236" s="385"/>
      <c r="F236" s="247"/>
      <c r="G236" s="235"/>
    </row>
    <row r="237" spans="1:7" ht="15">
      <c r="A237" s="243"/>
      <c r="B237" s="244"/>
      <c r="C237" s="245" t="s">
        <v>518</v>
      </c>
      <c r="D237" s="246">
        <v>4</v>
      </c>
      <c r="E237" s="385"/>
      <c r="F237" s="247">
        <f>D237*E237</f>
        <v>0</v>
      </c>
      <c r="G237" s="235"/>
    </row>
    <row r="238" spans="1:7" ht="15">
      <c r="A238" s="243"/>
      <c r="B238" s="244"/>
      <c r="C238" s="245"/>
      <c r="D238" s="246"/>
      <c r="E238" s="385"/>
      <c r="F238" s="247"/>
      <c r="G238" s="235"/>
    </row>
    <row r="239" spans="1:7" ht="63.75">
      <c r="A239" s="243">
        <v>2</v>
      </c>
      <c r="B239" s="244" t="s">
        <v>519</v>
      </c>
      <c r="C239" s="245"/>
      <c r="D239" s="246"/>
      <c r="E239" s="385"/>
      <c r="F239" s="247"/>
      <c r="G239" s="235"/>
    </row>
    <row r="240" spans="1:7" ht="51">
      <c r="A240" s="243"/>
      <c r="B240" s="244" t="s">
        <v>520</v>
      </c>
      <c r="C240" s="245"/>
      <c r="D240" s="246"/>
      <c r="E240" s="385"/>
      <c r="F240" s="247"/>
      <c r="G240" s="235"/>
    </row>
    <row r="241" spans="1:7" ht="15">
      <c r="A241" s="243"/>
      <c r="B241" s="244"/>
      <c r="C241" s="245"/>
      <c r="D241" s="246"/>
      <c r="E241" s="385"/>
      <c r="F241" s="247"/>
      <c r="G241" s="235"/>
    </row>
    <row r="242" spans="1:7" ht="15">
      <c r="A242" s="243"/>
      <c r="B242" s="244" t="s">
        <v>521</v>
      </c>
      <c r="C242" s="245" t="s">
        <v>245</v>
      </c>
      <c r="D242" s="246">
        <v>10</v>
      </c>
      <c r="E242" s="385"/>
      <c r="F242" s="247">
        <f>D242*E242</f>
        <v>0</v>
      </c>
      <c r="G242" s="235"/>
    </row>
    <row r="243" spans="1:7" ht="15">
      <c r="A243" s="243"/>
      <c r="B243" s="244" t="s">
        <v>522</v>
      </c>
      <c r="C243" s="245" t="s">
        <v>245</v>
      </c>
      <c r="D243" s="246">
        <v>6</v>
      </c>
      <c r="E243" s="385"/>
      <c r="F243" s="247">
        <f>D243*E243</f>
        <v>0</v>
      </c>
      <c r="G243" s="235"/>
    </row>
    <row r="244" spans="1:7" ht="15">
      <c r="A244" s="243"/>
      <c r="B244" s="244"/>
      <c r="C244" s="245"/>
      <c r="D244" s="246"/>
      <c r="E244" s="385"/>
      <c r="F244" s="247"/>
      <c r="G244" s="235"/>
    </row>
    <row r="245" spans="1:7" ht="51">
      <c r="A245" s="243">
        <v>3</v>
      </c>
      <c r="B245" s="244" t="s">
        <v>523</v>
      </c>
      <c r="C245" s="245"/>
      <c r="D245" s="246"/>
      <c r="E245" s="385"/>
      <c r="F245" s="247"/>
      <c r="G245" s="235"/>
    </row>
    <row r="246" spans="1:7" ht="15">
      <c r="A246" s="243"/>
      <c r="B246" s="244"/>
      <c r="C246" s="245"/>
      <c r="D246" s="246"/>
      <c r="E246" s="385"/>
      <c r="F246" s="247"/>
      <c r="G246" s="235"/>
    </row>
    <row r="247" spans="1:7" ht="15">
      <c r="A247" s="243"/>
      <c r="B247" s="244"/>
      <c r="C247" s="245" t="s">
        <v>524</v>
      </c>
      <c r="D247" s="246">
        <v>10</v>
      </c>
      <c r="E247" s="385"/>
      <c r="F247" s="247">
        <f>D247*E247</f>
        <v>0</v>
      </c>
      <c r="G247" s="235"/>
    </row>
    <row r="248" spans="1:7" ht="15">
      <c r="A248" s="243"/>
      <c r="B248" s="244"/>
      <c r="C248" s="245"/>
      <c r="D248" s="246"/>
      <c r="E248" s="385"/>
      <c r="F248" s="247"/>
      <c r="G248" s="235"/>
    </row>
    <row r="249" spans="1:7" ht="63.75">
      <c r="A249" s="243">
        <v>4</v>
      </c>
      <c r="B249" s="244" t="s">
        <v>525</v>
      </c>
      <c r="C249" s="245"/>
      <c r="D249" s="246"/>
      <c r="E249" s="385"/>
      <c r="F249" s="247"/>
      <c r="G249" s="235"/>
    </row>
    <row r="250" spans="1:7" ht="15">
      <c r="A250" s="243"/>
      <c r="B250" s="244"/>
      <c r="C250" s="245"/>
      <c r="D250" s="246"/>
      <c r="E250" s="385"/>
      <c r="F250" s="247"/>
      <c r="G250" s="235"/>
    </row>
    <row r="251" spans="1:7" ht="15">
      <c r="A251" s="243"/>
      <c r="B251" s="244"/>
      <c r="C251" s="245" t="s">
        <v>16</v>
      </c>
      <c r="D251" s="246">
        <v>2</v>
      </c>
      <c r="E251" s="385"/>
      <c r="F251" s="247">
        <f>D251*E251</f>
        <v>0</v>
      </c>
      <c r="G251" s="235"/>
    </row>
    <row r="252" spans="1:7" ht="15">
      <c r="A252" s="243"/>
      <c r="B252" s="244"/>
      <c r="C252" s="245"/>
      <c r="D252" s="246"/>
      <c r="E252" s="385"/>
      <c r="F252" s="247"/>
      <c r="G252" s="235"/>
    </row>
    <row r="253" spans="1:7" ht="15">
      <c r="A253" s="243"/>
      <c r="B253" s="244"/>
      <c r="C253" s="245"/>
      <c r="D253" s="246"/>
      <c r="E253" s="385"/>
      <c r="F253" s="247"/>
      <c r="G253" s="235"/>
    </row>
    <row r="254" spans="1:7" ht="38.25">
      <c r="A254" s="243">
        <v>5</v>
      </c>
      <c r="B254" s="244" t="s">
        <v>526</v>
      </c>
      <c r="C254" s="245"/>
      <c r="D254" s="246"/>
      <c r="E254" s="385"/>
      <c r="F254" s="247"/>
      <c r="G254" s="235"/>
    </row>
    <row r="255" spans="1:7" ht="15">
      <c r="A255" s="243"/>
      <c r="B255" s="244"/>
      <c r="C255" s="245"/>
      <c r="D255" s="246"/>
      <c r="E255" s="385"/>
      <c r="F255" s="247"/>
      <c r="G255" s="235"/>
    </row>
    <row r="256" spans="1:7" ht="15">
      <c r="A256" s="243"/>
      <c r="B256" s="244"/>
      <c r="C256" s="245" t="s">
        <v>236</v>
      </c>
      <c r="D256" s="246">
        <v>1</v>
      </c>
      <c r="E256" s="385"/>
      <c r="F256" s="247">
        <f>D256*E256</f>
        <v>0</v>
      </c>
      <c r="G256" s="235"/>
    </row>
    <row r="257" spans="1:7" ht="15">
      <c r="A257" s="243"/>
      <c r="B257" s="244"/>
      <c r="C257" s="245"/>
      <c r="D257" s="246"/>
      <c r="E257" s="385"/>
      <c r="F257" s="247"/>
      <c r="G257" s="235"/>
    </row>
    <row r="258" spans="1:7" ht="63.75">
      <c r="A258" s="243">
        <v>6</v>
      </c>
      <c r="B258" s="244" t="s">
        <v>496</v>
      </c>
      <c r="C258" s="245"/>
      <c r="D258" s="246"/>
      <c r="E258" s="385"/>
      <c r="F258" s="247"/>
      <c r="G258" s="235"/>
    </row>
    <row r="259" spans="1:7" ht="38.25">
      <c r="A259" s="243"/>
      <c r="B259" s="244" t="s">
        <v>497</v>
      </c>
      <c r="C259" s="245"/>
      <c r="D259" s="246"/>
      <c r="E259" s="385"/>
      <c r="F259" s="247"/>
      <c r="G259" s="235"/>
    </row>
    <row r="260" spans="1:7" ht="15">
      <c r="A260" s="243"/>
      <c r="B260" s="244"/>
      <c r="C260" s="245"/>
      <c r="D260" s="246"/>
      <c r="E260" s="385"/>
      <c r="F260" s="247"/>
      <c r="G260" s="235"/>
    </row>
    <row r="261" spans="1:7" ht="15">
      <c r="A261" s="285"/>
      <c r="B261" s="286"/>
      <c r="C261" s="287" t="s">
        <v>433</v>
      </c>
      <c r="D261" s="288">
        <v>1</v>
      </c>
      <c r="E261" s="387"/>
      <c r="F261" s="289">
        <f>D261*E261</f>
        <v>0</v>
      </c>
      <c r="G261" s="235"/>
    </row>
    <row r="262" spans="1:7" ht="15">
      <c r="A262" s="243"/>
      <c r="B262" s="244"/>
      <c r="C262" s="245"/>
      <c r="D262" s="246"/>
      <c r="E262" s="385"/>
      <c r="F262" s="247"/>
      <c r="G262" s="235"/>
    </row>
    <row r="263" spans="1:7" ht="25.5">
      <c r="A263" s="259">
        <v>3</v>
      </c>
      <c r="B263" s="260" t="s">
        <v>498</v>
      </c>
      <c r="C263" s="245"/>
      <c r="D263" s="246"/>
      <c r="E263" s="385"/>
      <c r="F263" s="284">
        <f>SUM(F236:F261)</f>
        <v>0</v>
      </c>
      <c r="G263" s="235"/>
    </row>
    <row r="264" spans="1:7" ht="15">
      <c r="A264" s="259"/>
      <c r="B264" s="260"/>
      <c r="C264" s="245"/>
      <c r="D264" s="246"/>
      <c r="E264" s="385"/>
      <c r="F264" s="247"/>
      <c r="G264" s="235"/>
    </row>
    <row r="265" spans="1:7" ht="15.75" thickBot="1">
      <c r="A265" s="259"/>
      <c r="B265" s="260"/>
      <c r="C265" s="245"/>
      <c r="D265" s="246"/>
      <c r="E265" s="385"/>
      <c r="F265" s="247"/>
      <c r="G265" s="235"/>
    </row>
    <row r="266" spans="1:7" ht="15.75" thickBot="1">
      <c r="A266" s="248">
        <v>4</v>
      </c>
      <c r="B266" s="249" t="s">
        <v>527</v>
      </c>
      <c r="C266" s="250"/>
      <c r="D266" s="251"/>
      <c r="E266" s="386"/>
      <c r="F266" s="252"/>
      <c r="G266" s="235"/>
    </row>
    <row r="267" spans="1:7" ht="15">
      <c r="A267" s="243"/>
      <c r="B267" s="244"/>
      <c r="C267" s="245"/>
      <c r="D267" s="246"/>
      <c r="E267" s="385"/>
      <c r="F267" s="247"/>
      <c r="G267" s="235"/>
    </row>
    <row r="268" spans="1:7" ht="38.25">
      <c r="A268" s="243">
        <v>1</v>
      </c>
      <c r="B268" s="244" t="s">
        <v>528</v>
      </c>
      <c r="C268" s="245"/>
      <c r="D268" s="246"/>
      <c r="E268" s="385"/>
      <c r="F268" s="247"/>
      <c r="G268" s="235"/>
    </row>
    <row r="269" spans="1:7" ht="76.5">
      <c r="A269" s="243"/>
      <c r="B269" s="244" t="s">
        <v>529</v>
      </c>
      <c r="C269" s="245"/>
      <c r="D269" s="246"/>
      <c r="E269" s="385"/>
      <c r="F269" s="247"/>
      <c r="G269" s="235"/>
    </row>
    <row r="270" spans="1:7" ht="15">
      <c r="A270" s="243"/>
      <c r="B270" s="244"/>
      <c r="C270" s="245"/>
      <c r="D270" s="246"/>
      <c r="E270" s="385"/>
      <c r="F270" s="247"/>
      <c r="G270" s="235"/>
    </row>
    <row r="271" spans="1:7" ht="89.25">
      <c r="A271" s="243"/>
      <c r="B271" s="244" t="s">
        <v>530</v>
      </c>
      <c r="C271" s="245"/>
      <c r="D271" s="246"/>
      <c r="E271" s="385"/>
      <c r="F271" s="247"/>
      <c r="G271" s="235"/>
    </row>
    <row r="272" spans="1:7" ht="15">
      <c r="A272" s="243"/>
      <c r="B272" s="244"/>
      <c r="C272" s="245"/>
      <c r="D272" s="246"/>
      <c r="E272" s="385"/>
      <c r="F272" s="247"/>
      <c r="G272" s="235"/>
    </row>
    <row r="273" spans="1:7" ht="15">
      <c r="A273" s="243"/>
      <c r="B273" s="244" t="s">
        <v>531</v>
      </c>
      <c r="C273" s="245"/>
      <c r="D273" s="246"/>
      <c r="E273" s="385"/>
      <c r="F273" s="247"/>
      <c r="G273" s="235"/>
    </row>
    <row r="274" spans="1:7" ht="15">
      <c r="A274" s="243"/>
      <c r="B274" s="244"/>
      <c r="C274" s="245"/>
      <c r="D274" s="246"/>
      <c r="E274" s="385"/>
      <c r="F274" s="247"/>
      <c r="G274" s="235"/>
    </row>
    <row r="275" spans="1:7" ht="15">
      <c r="A275" s="243"/>
      <c r="B275" s="244" t="s">
        <v>532</v>
      </c>
      <c r="C275" s="245"/>
      <c r="D275" s="246"/>
      <c r="E275" s="385"/>
      <c r="F275" s="247"/>
      <c r="G275" s="235"/>
    </row>
    <row r="276" spans="1:7" ht="25.5">
      <c r="A276" s="243"/>
      <c r="B276" s="244" t="s">
        <v>533</v>
      </c>
      <c r="C276" s="245"/>
      <c r="D276" s="246"/>
      <c r="E276" s="385"/>
      <c r="F276" s="247"/>
      <c r="G276" s="235"/>
    </row>
    <row r="277" spans="1:7" ht="15">
      <c r="A277" s="243"/>
      <c r="B277" s="244" t="s">
        <v>534</v>
      </c>
      <c r="C277" s="245"/>
      <c r="D277" s="246"/>
      <c r="E277" s="385"/>
      <c r="F277" s="247"/>
      <c r="G277" s="235"/>
    </row>
    <row r="278" spans="1:7" ht="15">
      <c r="A278" s="243"/>
      <c r="B278" s="244"/>
      <c r="C278" s="245"/>
      <c r="D278" s="246"/>
      <c r="E278" s="385"/>
      <c r="F278" s="247"/>
      <c r="G278" s="235"/>
    </row>
    <row r="279" spans="1:7" ht="63.75">
      <c r="A279" s="243"/>
      <c r="B279" s="244" t="s">
        <v>535</v>
      </c>
      <c r="C279" s="245"/>
      <c r="D279" s="246"/>
      <c r="E279" s="385"/>
      <c r="F279" s="247"/>
      <c r="G279" s="235"/>
    </row>
    <row r="280" spans="1:7" ht="15">
      <c r="A280" s="243"/>
      <c r="B280" s="244"/>
      <c r="C280" s="245"/>
      <c r="D280" s="246"/>
      <c r="E280" s="385"/>
      <c r="F280" s="247"/>
      <c r="G280" s="235"/>
    </row>
    <row r="281" spans="1:7" ht="15">
      <c r="A281" s="243"/>
      <c r="B281" s="244" t="s">
        <v>536</v>
      </c>
      <c r="C281" s="245"/>
      <c r="D281" s="246"/>
      <c r="E281" s="385"/>
      <c r="F281" s="247"/>
      <c r="G281" s="235"/>
    </row>
    <row r="282" spans="1:7" ht="15">
      <c r="A282" s="243"/>
      <c r="B282" s="244" t="s">
        <v>537</v>
      </c>
      <c r="C282" s="245"/>
      <c r="D282" s="246"/>
      <c r="E282" s="385"/>
      <c r="F282" s="247"/>
      <c r="G282" s="235"/>
    </row>
    <row r="283" spans="1:7" ht="15">
      <c r="A283" s="243"/>
      <c r="B283" s="244" t="s">
        <v>538</v>
      </c>
      <c r="C283" s="245"/>
      <c r="D283" s="246"/>
      <c r="E283" s="385"/>
      <c r="F283" s="247"/>
      <c r="G283" s="235"/>
    </row>
    <row r="284" spans="1:7" ht="15">
      <c r="A284" s="243"/>
      <c r="B284" s="244" t="s">
        <v>539</v>
      </c>
      <c r="C284" s="245"/>
      <c r="D284" s="246"/>
      <c r="E284" s="385"/>
      <c r="F284" s="247"/>
      <c r="G284" s="235"/>
    </row>
    <row r="285" spans="1:7" ht="15">
      <c r="A285" s="243"/>
      <c r="B285" s="244" t="s">
        <v>540</v>
      </c>
      <c r="C285" s="245"/>
      <c r="D285" s="246"/>
      <c r="E285" s="385"/>
      <c r="F285" s="247"/>
      <c r="G285" s="235"/>
    </row>
    <row r="286" spans="1:7" ht="15">
      <c r="A286" s="243"/>
      <c r="B286" s="244"/>
      <c r="C286" s="245"/>
      <c r="D286" s="246"/>
      <c r="E286" s="385"/>
      <c r="F286" s="247"/>
      <c r="G286" s="235"/>
    </row>
    <row r="287" spans="1:7" ht="25.5">
      <c r="A287" s="243"/>
      <c r="B287" s="244" t="s">
        <v>464</v>
      </c>
      <c r="C287" s="245"/>
      <c r="D287" s="246"/>
      <c r="E287" s="385"/>
      <c r="F287" s="247"/>
      <c r="G287" s="235"/>
    </row>
    <row r="288" spans="1:7" ht="15">
      <c r="A288" s="243"/>
      <c r="B288" s="244"/>
      <c r="C288" s="245"/>
      <c r="D288" s="246"/>
      <c r="E288" s="385"/>
      <c r="F288" s="247"/>
      <c r="G288" s="235"/>
    </row>
    <row r="289" spans="1:7" ht="15">
      <c r="A289" s="243"/>
      <c r="B289" s="255"/>
      <c r="C289" s="245"/>
      <c r="D289" s="246"/>
      <c r="E289" s="385"/>
      <c r="F289" s="247"/>
      <c r="G289" s="235"/>
    </row>
    <row r="290" spans="1:7" ht="15">
      <c r="A290" s="243"/>
      <c r="B290" s="244"/>
      <c r="C290" s="245"/>
      <c r="D290" s="246"/>
      <c r="E290" s="385"/>
      <c r="F290" s="247"/>
      <c r="G290" s="235"/>
    </row>
    <row r="291" spans="1:7" ht="15">
      <c r="A291" s="243"/>
      <c r="B291" s="255"/>
      <c r="C291" s="245"/>
      <c r="D291" s="246"/>
      <c r="E291" s="385"/>
      <c r="F291" s="247"/>
      <c r="G291" s="235"/>
    </row>
    <row r="292" spans="1:7" ht="15">
      <c r="A292" s="243"/>
      <c r="B292" s="244" t="s">
        <v>541</v>
      </c>
      <c r="C292" s="245" t="s">
        <v>16</v>
      </c>
      <c r="D292" s="246">
        <v>7.4</v>
      </c>
      <c r="E292" s="385"/>
      <c r="F292" s="247">
        <f>D292*E292</f>
        <v>0</v>
      </c>
      <c r="G292" s="235"/>
    </row>
    <row r="293" spans="1:7" ht="15">
      <c r="A293" s="243"/>
      <c r="B293" s="244"/>
      <c r="C293" s="245"/>
      <c r="D293" s="246"/>
      <c r="E293" s="385"/>
      <c r="F293" s="247"/>
      <c r="G293" s="235"/>
    </row>
    <row r="294" spans="1:7" ht="38.25">
      <c r="A294" s="243">
        <v>2</v>
      </c>
      <c r="B294" s="244" t="s">
        <v>526</v>
      </c>
      <c r="C294" s="245"/>
      <c r="D294" s="246"/>
      <c r="E294" s="385"/>
      <c r="F294" s="247"/>
      <c r="G294" s="235"/>
    </row>
    <row r="295" spans="1:7" ht="15">
      <c r="A295" s="243"/>
      <c r="B295" s="244"/>
      <c r="C295" s="245"/>
      <c r="D295" s="246"/>
      <c r="E295" s="385"/>
      <c r="F295" s="247"/>
      <c r="G295" s="235"/>
    </row>
    <row r="296" spans="1:7" ht="15">
      <c r="A296" s="254"/>
      <c r="B296" s="255"/>
      <c r="C296" s="256" t="s">
        <v>495</v>
      </c>
      <c r="D296" s="257">
        <v>1</v>
      </c>
      <c r="E296" s="388"/>
      <c r="F296" s="258">
        <f>D296*E296</f>
        <v>0</v>
      </c>
      <c r="G296" s="235"/>
    </row>
    <row r="297" spans="1:7" ht="15">
      <c r="A297" s="243"/>
      <c r="B297" s="244"/>
      <c r="C297" s="245"/>
      <c r="D297" s="246"/>
      <c r="E297" s="385"/>
      <c r="F297" s="247"/>
      <c r="G297" s="235"/>
    </row>
    <row r="298" spans="1:7" ht="15">
      <c r="A298" s="259" t="s">
        <v>59</v>
      </c>
      <c r="B298" s="260" t="s">
        <v>527</v>
      </c>
      <c r="C298" s="245"/>
      <c r="D298" s="246"/>
      <c r="E298" s="385"/>
      <c r="F298" s="284">
        <f>SUM(F292:F296)</f>
        <v>0</v>
      </c>
      <c r="G298" s="235"/>
    </row>
    <row r="299" spans="1:7" ht="15">
      <c r="A299" s="259"/>
      <c r="B299" s="260"/>
      <c r="C299" s="245"/>
      <c r="D299" s="246"/>
      <c r="E299" s="385"/>
      <c r="F299" s="247"/>
      <c r="G299" s="235"/>
    </row>
    <row r="300" spans="1:7" ht="15">
      <c r="A300" s="259"/>
      <c r="B300" s="260"/>
      <c r="C300" s="245"/>
      <c r="D300" s="246"/>
      <c r="E300" s="385"/>
      <c r="F300" s="247"/>
      <c r="G300" s="235"/>
    </row>
    <row r="301" spans="1:7" ht="15">
      <c r="A301" s="259"/>
      <c r="B301" s="260"/>
      <c r="C301" s="245"/>
      <c r="D301" s="246"/>
      <c r="E301" s="385"/>
      <c r="F301" s="247"/>
      <c r="G301" s="235"/>
    </row>
    <row r="302" spans="1:7" ht="15">
      <c r="A302" s="259"/>
      <c r="B302" s="260"/>
      <c r="C302" s="245"/>
      <c r="D302" s="246"/>
      <c r="E302" s="385"/>
      <c r="F302" s="247"/>
      <c r="G302" s="235"/>
    </row>
    <row r="303" spans="1:7" ht="15">
      <c r="A303" s="259"/>
      <c r="B303" s="260"/>
      <c r="C303" s="245"/>
      <c r="D303" s="246"/>
      <c r="E303" s="385"/>
      <c r="F303" s="247"/>
      <c r="G303" s="235"/>
    </row>
    <row r="304" spans="1:6" ht="15">
      <c r="A304" s="222" t="s">
        <v>196</v>
      </c>
      <c r="B304" s="290" t="s">
        <v>192</v>
      </c>
      <c r="C304" s="290"/>
      <c r="D304" s="290"/>
      <c r="E304" s="389"/>
      <c r="F304" s="290"/>
    </row>
    <row r="305" spans="1:6" ht="15">
      <c r="A305" s="226"/>
      <c r="B305" s="227"/>
      <c r="C305" s="228"/>
      <c r="D305" s="229"/>
      <c r="E305" s="390"/>
      <c r="F305" s="231"/>
    </row>
    <row r="306" spans="1:6" ht="15">
      <c r="A306" s="222" t="s">
        <v>56</v>
      </c>
      <c r="B306" s="290" t="s">
        <v>403</v>
      </c>
      <c r="C306" s="290"/>
      <c r="D306" s="290"/>
      <c r="E306" s="389"/>
      <c r="F306" s="291">
        <f>F105</f>
        <v>0</v>
      </c>
    </row>
    <row r="307" spans="1:6" ht="15" customHeight="1">
      <c r="A307" s="222" t="s">
        <v>57</v>
      </c>
      <c r="B307" s="378" t="s">
        <v>460</v>
      </c>
      <c r="C307" s="290"/>
      <c r="D307" s="290"/>
      <c r="E307" s="389"/>
      <c r="F307" s="291">
        <f>F202</f>
        <v>0</v>
      </c>
    </row>
    <row r="308" spans="1:6" ht="15" customHeight="1">
      <c r="A308" s="222" t="s">
        <v>58</v>
      </c>
      <c r="B308" s="290" t="s">
        <v>498</v>
      </c>
      <c r="C308" s="290"/>
      <c r="D308" s="290"/>
      <c r="E308" s="389"/>
      <c r="F308" s="291">
        <f>F263</f>
        <v>0</v>
      </c>
    </row>
    <row r="309" spans="1:6" ht="15" customHeight="1">
      <c r="A309" s="222" t="s">
        <v>59</v>
      </c>
      <c r="B309" s="290" t="s">
        <v>527</v>
      </c>
      <c r="C309" s="290"/>
      <c r="D309" s="290"/>
      <c r="E309" s="389"/>
      <c r="F309" s="291">
        <f>F298</f>
        <v>0</v>
      </c>
    </row>
    <row r="310" spans="1:6" ht="15">
      <c r="A310" s="222"/>
      <c r="B310" s="290"/>
      <c r="C310" s="290"/>
      <c r="D310" s="290"/>
      <c r="E310" s="389"/>
      <c r="F310" s="290"/>
    </row>
    <row r="311" spans="1:6" ht="15.75">
      <c r="A311" s="222" t="s">
        <v>196</v>
      </c>
      <c r="B311" s="292" t="s">
        <v>62</v>
      </c>
      <c r="C311" s="292"/>
      <c r="D311" s="292"/>
      <c r="E311" s="391"/>
      <c r="F311" s="293">
        <f>SUM(F306:F309)</f>
        <v>0</v>
      </c>
    </row>
    <row r="312" spans="1:6" ht="15">
      <c r="A312" s="222"/>
      <c r="B312" s="290"/>
      <c r="C312" s="290"/>
      <c r="D312" s="290"/>
      <c r="E312" s="389"/>
      <c r="F312" s="290"/>
    </row>
    <row r="313" spans="1:6" ht="15">
      <c r="A313" s="226"/>
      <c r="B313" s="223"/>
      <c r="C313" s="228"/>
      <c r="D313" s="229"/>
      <c r="E313" s="390"/>
      <c r="F313" s="231"/>
    </row>
    <row r="316" ht="15">
      <c r="G316" s="235"/>
    </row>
    <row r="317" ht="15">
      <c r="G317" s="235"/>
    </row>
    <row r="318" ht="15">
      <c r="G318" s="235"/>
    </row>
    <row r="319" ht="15">
      <c r="G319" s="235"/>
    </row>
    <row r="320" ht="15">
      <c r="G320" s="235"/>
    </row>
    <row r="321" ht="15">
      <c r="G321" s="235"/>
    </row>
    <row r="322" ht="15">
      <c r="G322" s="235"/>
    </row>
    <row r="323" ht="15">
      <c r="G323" s="235"/>
    </row>
    <row r="324" ht="15">
      <c r="G324" s="235"/>
    </row>
    <row r="325" spans="1:7" ht="15">
      <c r="A325" s="235"/>
      <c r="B325" s="235"/>
      <c r="C325" s="235"/>
      <c r="D325" s="235"/>
      <c r="E325" s="392"/>
      <c r="F325" s="235"/>
      <c r="G325" s="235"/>
    </row>
    <row r="326" spans="1:7" ht="15">
      <c r="A326" s="235"/>
      <c r="B326" s="235"/>
      <c r="C326" s="235"/>
      <c r="D326" s="235"/>
      <c r="E326" s="392"/>
      <c r="F326" s="235"/>
      <c r="G326" s="235"/>
    </row>
    <row r="327" spans="1:7" ht="15">
      <c r="A327" s="235"/>
      <c r="B327" s="235"/>
      <c r="C327" s="235"/>
      <c r="D327" s="235"/>
      <c r="E327" s="392"/>
      <c r="F327" s="235"/>
      <c r="G327" s="235"/>
    </row>
    <row r="328" spans="1:7" ht="15">
      <c r="A328" s="235"/>
      <c r="B328" s="235"/>
      <c r="C328" s="235"/>
      <c r="D328" s="235"/>
      <c r="E328" s="392"/>
      <c r="F328" s="235"/>
      <c r="G328" s="235"/>
    </row>
    <row r="329" spans="1:7" ht="15">
      <c r="A329" s="235"/>
      <c r="B329" s="235"/>
      <c r="C329" s="235"/>
      <c r="D329" s="235"/>
      <c r="E329" s="392"/>
      <c r="F329" s="235"/>
      <c r="G329" s="235"/>
    </row>
    <row r="330" spans="1:7" ht="15">
      <c r="A330" s="235"/>
      <c r="B330" s="235"/>
      <c r="C330" s="235"/>
      <c r="D330" s="235"/>
      <c r="E330" s="392"/>
      <c r="F330" s="235"/>
      <c r="G330" s="235"/>
    </row>
    <row r="331" spans="1:7" ht="15">
      <c r="A331" s="235"/>
      <c r="B331" s="235"/>
      <c r="C331" s="235"/>
      <c r="D331" s="235"/>
      <c r="E331" s="392"/>
      <c r="F331" s="235"/>
      <c r="G331" s="235"/>
    </row>
    <row r="332" spans="1:7" ht="15">
      <c r="A332" s="235"/>
      <c r="B332" s="235"/>
      <c r="C332" s="235"/>
      <c r="D332" s="235"/>
      <c r="E332" s="392"/>
      <c r="F332" s="235"/>
      <c r="G332" s="235"/>
    </row>
    <row r="333" spans="1:7" ht="15">
      <c r="A333" s="235"/>
      <c r="B333" s="235"/>
      <c r="C333" s="235"/>
      <c r="D333" s="235"/>
      <c r="E333" s="392"/>
      <c r="F333" s="235"/>
      <c r="G333" s="235"/>
    </row>
    <row r="334" spans="1:7" ht="15">
      <c r="A334" s="235"/>
      <c r="B334" s="235"/>
      <c r="C334" s="235"/>
      <c r="D334" s="235"/>
      <c r="E334" s="392"/>
      <c r="F334" s="235"/>
      <c r="G334" s="235"/>
    </row>
    <row r="335" spans="1:7" ht="15">
      <c r="A335" s="235"/>
      <c r="B335" s="235"/>
      <c r="C335" s="235"/>
      <c r="D335" s="235"/>
      <c r="E335" s="392"/>
      <c r="F335" s="235"/>
      <c r="G335" s="235"/>
    </row>
    <row r="336" spans="1:7" ht="15">
      <c r="A336" s="235"/>
      <c r="B336" s="235"/>
      <c r="C336" s="235"/>
      <c r="D336" s="235"/>
      <c r="E336" s="392"/>
      <c r="F336" s="235"/>
      <c r="G336" s="235"/>
    </row>
    <row r="337" spans="1:7" ht="15">
      <c r="A337" s="235"/>
      <c r="B337" s="235"/>
      <c r="C337" s="235"/>
      <c r="D337" s="235"/>
      <c r="E337" s="392"/>
      <c r="F337" s="235"/>
      <c r="G337" s="235"/>
    </row>
    <row r="338" spans="1:7" ht="15">
      <c r="A338" s="235"/>
      <c r="B338" s="235"/>
      <c r="C338" s="235"/>
      <c r="D338" s="235"/>
      <c r="E338" s="392"/>
      <c r="F338" s="235"/>
      <c r="G338" s="235"/>
    </row>
    <row r="339" spans="1:7" ht="15">
      <c r="A339" s="235"/>
      <c r="B339" s="235"/>
      <c r="C339" s="235"/>
      <c r="D339" s="235"/>
      <c r="E339" s="392"/>
      <c r="F339" s="235"/>
      <c r="G339" s="235"/>
    </row>
    <row r="340" spans="1:7" ht="15">
      <c r="A340" s="235"/>
      <c r="B340" s="235"/>
      <c r="C340" s="235"/>
      <c r="D340" s="235"/>
      <c r="E340" s="392"/>
      <c r="F340" s="235"/>
      <c r="G340" s="235"/>
    </row>
    <row r="341" spans="1:7" ht="15">
      <c r="A341" s="235"/>
      <c r="B341" s="235"/>
      <c r="C341" s="235"/>
      <c r="D341" s="235"/>
      <c r="E341" s="392"/>
      <c r="F341" s="235"/>
      <c r="G341" s="235"/>
    </row>
    <row r="342" spans="1:7" ht="15">
      <c r="A342" s="235"/>
      <c r="B342" s="235"/>
      <c r="C342" s="235"/>
      <c r="D342" s="235"/>
      <c r="E342" s="392"/>
      <c r="F342" s="235"/>
      <c r="G342" s="235"/>
    </row>
    <row r="343" spans="1:7" ht="15">
      <c r="A343" s="235"/>
      <c r="B343" s="235"/>
      <c r="C343" s="235"/>
      <c r="D343" s="235"/>
      <c r="E343" s="392"/>
      <c r="F343" s="235"/>
      <c r="G343" s="235"/>
    </row>
    <row r="344" spans="1:7" ht="15">
      <c r="A344" s="235"/>
      <c r="B344" s="235"/>
      <c r="C344" s="235"/>
      <c r="D344" s="235"/>
      <c r="E344" s="392"/>
      <c r="F344" s="235"/>
      <c r="G344" s="235"/>
    </row>
    <row r="345" spans="1:7" ht="15">
      <c r="A345" s="235"/>
      <c r="B345" s="235"/>
      <c r="C345" s="235"/>
      <c r="D345" s="235"/>
      <c r="E345" s="392"/>
      <c r="F345" s="235"/>
      <c r="G345" s="235"/>
    </row>
    <row r="346" spans="1:7" ht="15">
      <c r="A346" s="235"/>
      <c r="B346" s="235"/>
      <c r="C346" s="235"/>
      <c r="D346" s="235"/>
      <c r="E346" s="392"/>
      <c r="F346" s="235"/>
      <c r="G346" s="235"/>
    </row>
    <row r="347" spans="1:7" ht="15">
      <c r="A347" s="235"/>
      <c r="B347" s="235"/>
      <c r="C347" s="235"/>
      <c r="D347" s="235"/>
      <c r="E347" s="392"/>
      <c r="F347" s="235"/>
      <c r="G347" s="235"/>
    </row>
    <row r="348" spans="1:7" ht="15">
      <c r="A348" s="235"/>
      <c r="B348" s="235"/>
      <c r="C348" s="235"/>
      <c r="D348" s="235"/>
      <c r="E348" s="392"/>
      <c r="F348" s="235"/>
      <c r="G348" s="235"/>
    </row>
  </sheetData>
  <sheetProtection password="CC47" sheet="1"/>
  <mergeCells count="6">
    <mergeCell ref="F1:F3"/>
    <mergeCell ref="A1:A3"/>
    <mergeCell ref="B4:B6"/>
    <mergeCell ref="A4:A6"/>
    <mergeCell ref="C1:C3"/>
    <mergeCell ref="D1:D3"/>
  </mergeCells>
  <printOptions/>
  <pageMargins left="0.7" right="0.7" top="0.75" bottom="0.75" header="0.3" footer="0.3"/>
  <pageSetup horizontalDpi="600" verticalDpi="600" orientation="portrait" paperSize="9" scale="95" r:id="rId1"/>
  <rowBreaks count="3" manualBreakCount="3">
    <brk id="45" max="255" man="1"/>
    <brk id="270" max="5" man="1"/>
    <brk id="3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4"/>
  <sheetViews>
    <sheetView tabSelected="1" view="pageBreakPreview" zoomScaleSheetLayoutView="100" zoomScalePageLayoutView="0" workbookViewId="0" topLeftCell="A19">
      <selection activeCell="E21" sqref="E21"/>
    </sheetView>
  </sheetViews>
  <sheetFormatPr defaultColWidth="8.88671875" defaultRowHeight="15"/>
  <cols>
    <col min="1" max="1" width="7.3359375" style="143" customWidth="1"/>
    <col min="2" max="2" width="34.4453125" style="142" customWidth="1"/>
    <col min="3" max="3" width="8.88671875" style="141" customWidth="1"/>
    <col min="4" max="4" width="8.77734375" style="140" customWidth="1"/>
    <col min="5" max="5" width="12.3359375" style="394" customWidth="1"/>
    <col min="6" max="6" width="19.3359375" style="297" customWidth="1"/>
    <col min="7" max="16384" width="8.88671875" style="139" customWidth="1"/>
  </cols>
  <sheetData>
    <row r="1" spans="1:7" s="172" customFormat="1" ht="15.75">
      <c r="A1" s="180" t="s">
        <v>195</v>
      </c>
      <c r="B1" s="182" t="s">
        <v>193</v>
      </c>
      <c r="C1" s="182"/>
      <c r="D1" s="182"/>
      <c r="E1" s="393"/>
      <c r="F1" s="182"/>
      <c r="G1" s="182"/>
    </row>
    <row r="2" spans="1:7" s="171" customFormat="1" ht="15.75" customHeight="1" thickBot="1">
      <c r="A2" s="181"/>
      <c r="B2" s="182"/>
      <c r="C2" s="182"/>
      <c r="D2" s="182"/>
      <c r="E2" s="393"/>
      <c r="F2" s="182"/>
      <c r="G2" s="182"/>
    </row>
    <row r="3" spans="1:7" ht="15.75" customHeight="1">
      <c r="A3" s="405" t="s">
        <v>0</v>
      </c>
      <c r="B3" s="414" t="s">
        <v>1</v>
      </c>
      <c r="C3" s="408" t="s">
        <v>2</v>
      </c>
      <c r="D3" s="408" t="s">
        <v>270</v>
      </c>
      <c r="E3" s="343" t="s">
        <v>554</v>
      </c>
      <c r="F3" s="437" t="s">
        <v>271</v>
      </c>
      <c r="G3" s="461"/>
    </row>
    <row r="4" spans="1:7" ht="14.25">
      <c r="A4" s="406"/>
      <c r="B4" s="415"/>
      <c r="C4" s="409"/>
      <c r="D4" s="409"/>
      <c r="E4" s="344" t="s">
        <v>555</v>
      </c>
      <c r="F4" s="438"/>
      <c r="G4" s="461"/>
    </row>
    <row r="5" spans="1:7" ht="15" thickBot="1">
      <c r="A5" s="407"/>
      <c r="B5" s="416"/>
      <c r="C5" s="410"/>
      <c r="D5" s="410"/>
      <c r="E5" s="346"/>
      <c r="F5" s="439"/>
      <c r="G5" s="461"/>
    </row>
    <row r="6" spans="2:6" ht="15.75" thickBot="1">
      <c r="B6" s="145"/>
      <c r="C6" s="144"/>
      <c r="F6" s="294"/>
    </row>
    <row r="7" spans="1:6" ht="15.75" thickBot="1">
      <c r="A7" s="176" t="s">
        <v>31</v>
      </c>
      <c r="B7" s="304" t="s">
        <v>214</v>
      </c>
      <c r="C7" s="178"/>
      <c r="D7" s="179"/>
      <c r="E7" s="395"/>
      <c r="F7" s="298"/>
    </row>
    <row r="8" spans="2:6" ht="15">
      <c r="B8" s="146" t="s">
        <v>235</v>
      </c>
      <c r="C8" s="144"/>
      <c r="F8" s="294"/>
    </row>
    <row r="9" spans="2:6" ht="15">
      <c r="B9" s="146"/>
      <c r="C9" s="144"/>
      <c r="F9" s="294"/>
    </row>
    <row r="10" spans="2:6" ht="90">
      <c r="B10" s="146" t="s">
        <v>269</v>
      </c>
      <c r="C10" s="144"/>
      <c r="F10" s="294"/>
    </row>
    <row r="11" spans="2:6" ht="15">
      <c r="B11" s="146"/>
      <c r="C11" s="144"/>
      <c r="F11" s="294"/>
    </row>
    <row r="12" spans="2:6" ht="75">
      <c r="B12" s="146" t="s">
        <v>268</v>
      </c>
      <c r="C12" s="144"/>
      <c r="F12" s="294"/>
    </row>
    <row r="13" spans="2:6" ht="15">
      <c r="B13" s="146"/>
      <c r="C13" s="144"/>
      <c r="F13" s="294"/>
    </row>
    <row r="14" spans="2:6" ht="75">
      <c r="B14" s="146" t="s">
        <v>255</v>
      </c>
      <c r="C14" s="144"/>
      <c r="F14" s="294"/>
    </row>
    <row r="15" spans="2:6" ht="15">
      <c r="B15" s="146"/>
      <c r="C15" s="144"/>
      <c r="F15" s="294"/>
    </row>
    <row r="16" spans="2:6" ht="75">
      <c r="B16" s="146" t="s">
        <v>267</v>
      </c>
      <c r="C16" s="144"/>
      <c r="F16" s="294"/>
    </row>
    <row r="17" spans="2:6" ht="15">
      <c r="B17" s="145"/>
      <c r="C17" s="144"/>
      <c r="F17" s="294"/>
    </row>
    <row r="18" spans="2:6" ht="15">
      <c r="B18" s="145"/>
      <c r="C18" s="144"/>
      <c r="F18" s="294"/>
    </row>
    <row r="19" spans="1:6" ht="102">
      <c r="A19" s="143" t="s">
        <v>266</v>
      </c>
      <c r="B19" s="145" t="s">
        <v>265</v>
      </c>
      <c r="C19" s="144"/>
      <c r="F19" s="294"/>
    </row>
    <row r="20" spans="2:6" ht="15">
      <c r="B20" s="145" t="s">
        <v>253</v>
      </c>
      <c r="C20" s="144"/>
      <c r="F20" s="294"/>
    </row>
    <row r="21" spans="2:6" ht="15">
      <c r="B21" s="145"/>
      <c r="C21" s="144" t="s">
        <v>252</v>
      </c>
      <c r="D21" s="318">
        <v>1</v>
      </c>
      <c r="F21" s="299">
        <f>D21*E21</f>
        <v>0</v>
      </c>
    </row>
    <row r="22" spans="2:6" ht="15">
      <c r="B22" s="145"/>
      <c r="C22" s="144"/>
      <c r="F22" s="294"/>
    </row>
    <row r="23" spans="1:6" ht="101.25">
      <c r="A23" s="143" t="s">
        <v>264</v>
      </c>
      <c r="B23" s="145" t="s">
        <v>263</v>
      </c>
      <c r="C23" s="144"/>
      <c r="F23" s="294"/>
    </row>
    <row r="24" spans="2:6" ht="15">
      <c r="B24" s="145"/>
      <c r="C24" s="144"/>
      <c r="F24" s="294"/>
    </row>
    <row r="25" spans="1:6" ht="15">
      <c r="A25" s="143" t="s">
        <v>249</v>
      </c>
      <c r="B25" s="145" t="s">
        <v>262</v>
      </c>
      <c r="C25" s="144"/>
      <c r="F25" s="294"/>
    </row>
    <row r="26" spans="2:6" ht="15">
      <c r="B26" s="145"/>
      <c r="C26" s="144" t="s">
        <v>245</v>
      </c>
      <c r="D26" s="144">
        <v>30</v>
      </c>
      <c r="F26" s="299">
        <f>D26*E26</f>
        <v>0</v>
      </c>
    </row>
    <row r="27" spans="1:6" ht="15">
      <c r="A27" s="143" t="s">
        <v>247</v>
      </c>
      <c r="B27" s="145" t="s">
        <v>261</v>
      </c>
      <c r="C27" s="144"/>
      <c r="D27" s="144"/>
      <c r="F27" s="299"/>
    </row>
    <row r="28" spans="2:6" ht="15">
      <c r="B28" s="145"/>
      <c r="C28" s="144" t="s">
        <v>245</v>
      </c>
      <c r="D28" s="144">
        <v>15</v>
      </c>
      <c r="F28" s="299">
        <f>D28*E28</f>
        <v>0</v>
      </c>
    </row>
    <row r="29" spans="2:6" ht="15">
      <c r="B29" s="145"/>
      <c r="C29" s="144"/>
      <c r="D29" s="144"/>
      <c r="F29" s="299"/>
    </row>
    <row r="30" spans="1:6" ht="101.25">
      <c r="A30" s="143" t="s">
        <v>58</v>
      </c>
      <c r="B30" s="145" t="s">
        <v>260</v>
      </c>
      <c r="C30" s="169"/>
      <c r="D30" s="170"/>
      <c r="E30" s="396"/>
      <c r="F30" s="295"/>
    </row>
    <row r="31" spans="2:6" ht="15">
      <c r="B31" s="145"/>
      <c r="C31" s="169"/>
      <c r="D31" s="170"/>
      <c r="E31" s="396"/>
      <c r="F31" s="295"/>
    </row>
    <row r="32" spans="1:6" ht="15">
      <c r="A32" s="143" t="s">
        <v>259</v>
      </c>
      <c r="B32" s="146" t="s">
        <v>258</v>
      </c>
      <c r="C32" s="169"/>
      <c r="D32" s="169"/>
      <c r="E32" s="396"/>
      <c r="F32" s="319"/>
    </row>
    <row r="33" spans="2:6" ht="15">
      <c r="B33" s="145"/>
      <c r="C33" s="144" t="s">
        <v>55</v>
      </c>
      <c r="D33" s="318">
        <v>1</v>
      </c>
      <c r="F33" s="299">
        <f>D33*E33</f>
        <v>0</v>
      </c>
    </row>
    <row r="34" spans="2:6" ht="15">
      <c r="B34" s="145"/>
      <c r="C34" s="144"/>
      <c r="D34" s="318"/>
      <c r="F34" s="299"/>
    </row>
    <row r="35" spans="1:6" ht="86.25">
      <c r="A35" s="143" t="s">
        <v>59</v>
      </c>
      <c r="B35" s="145" t="s">
        <v>257</v>
      </c>
      <c r="C35" s="144"/>
      <c r="D35" s="318"/>
      <c r="F35" s="299"/>
    </row>
    <row r="36" spans="2:6" ht="15">
      <c r="B36" s="145"/>
      <c r="C36" s="144" t="s">
        <v>256</v>
      </c>
      <c r="D36" s="318">
        <v>1</v>
      </c>
      <c r="F36" s="299">
        <f>D36*E36</f>
        <v>0</v>
      </c>
    </row>
    <row r="37" spans="1:6" ht="15">
      <c r="A37" s="305"/>
      <c r="B37" s="306"/>
      <c r="C37" s="307"/>
      <c r="D37" s="308"/>
      <c r="E37" s="397"/>
      <c r="F37" s="309"/>
    </row>
    <row r="38" spans="1:6" ht="15">
      <c r="A38" s="305"/>
      <c r="B38" s="306"/>
      <c r="C38" s="307"/>
      <c r="D38" s="308"/>
      <c r="E38" s="397"/>
      <c r="F38" s="309"/>
    </row>
    <row r="39" spans="1:6" ht="15">
      <c r="A39" s="143" t="s">
        <v>29</v>
      </c>
      <c r="B39" s="146" t="s">
        <v>214</v>
      </c>
      <c r="C39" s="144"/>
      <c r="F39" s="294">
        <f>SUM(F19:F37)</f>
        <v>0</v>
      </c>
    </row>
    <row r="40" spans="2:6" ht="15">
      <c r="B40" s="145"/>
      <c r="C40" s="144"/>
      <c r="F40" s="294"/>
    </row>
    <row r="41" spans="2:6" ht="15.75" thickBot="1">
      <c r="B41" s="145"/>
      <c r="C41" s="144"/>
      <c r="F41" s="294"/>
    </row>
    <row r="42" spans="1:6" ht="15.75" thickBot="1">
      <c r="A42" s="176" t="s">
        <v>31</v>
      </c>
      <c r="B42" s="304" t="s">
        <v>213</v>
      </c>
      <c r="C42" s="178"/>
      <c r="D42" s="179"/>
      <c r="E42" s="395"/>
      <c r="F42" s="298"/>
    </row>
    <row r="43" spans="2:6" ht="15">
      <c r="B43" s="145"/>
      <c r="C43" s="144"/>
      <c r="F43" s="294"/>
    </row>
    <row r="44" spans="2:6" ht="15">
      <c r="B44" s="146" t="s">
        <v>235</v>
      </c>
      <c r="C44" s="144"/>
      <c r="F44" s="294"/>
    </row>
    <row r="45" spans="2:6" ht="15">
      <c r="B45" s="146"/>
      <c r="C45" s="144"/>
      <c r="F45" s="294"/>
    </row>
    <row r="46" spans="2:6" ht="75">
      <c r="B46" s="146" t="s">
        <v>255</v>
      </c>
      <c r="C46" s="144"/>
      <c r="F46" s="294"/>
    </row>
    <row r="47" spans="2:6" ht="15">
      <c r="B47" s="145"/>
      <c r="C47" s="144"/>
      <c r="F47" s="294"/>
    </row>
    <row r="48" spans="1:6" ht="102">
      <c r="A48" s="143" t="s">
        <v>84</v>
      </c>
      <c r="B48" s="145" t="s">
        <v>254</v>
      </c>
      <c r="C48" s="144"/>
      <c r="F48" s="294"/>
    </row>
    <row r="49" spans="2:6" ht="15">
      <c r="B49" s="145" t="s">
        <v>253</v>
      </c>
      <c r="C49" s="144"/>
      <c r="F49" s="294"/>
    </row>
    <row r="50" spans="2:6" ht="15">
      <c r="B50" s="145"/>
      <c r="C50" s="144" t="s">
        <v>252</v>
      </c>
      <c r="D50" s="318">
        <v>1</v>
      </c>
      <c r="F50" s="299">
        <f>D50*E50</f>
        <v>0</v>
      </c>
    </row>
    <row r="51" spans="2:6" ht="15">
      <c r="B51" s="145"/>
      <c r="C51" s="144"/>
      <c r="F51" s="294"/>
    </row>
    <row r="52" spans="1:6" ht="144">
      <c r="A52" s="143" t="s">
        <v>57</v>
      </c>
      <c r="B52" s="145" t="s">
        <v>251</v>
      </c>
      <c r="C52" s="144"/>
      <c r="F52" s="294"/>
    </row>
    <row r="53" spans="2:6" ht="42.75">
      <c r="B53" s="145" t="s">
        <v>250</v>
      </c>
      <c r="C53" s="144"/>
      <c r="F53" s="294"/>
    </row>
    <row r="54" spans="2:6" ht="15">
      <c r="B54" s="145"/>
      <c r="C54" s="144"/>
      <c r="F54" s="294"/>
    </row>
    <row r="55" spans="1:6" ht="15">
      <c r="A55" s="143" t="s">
        <v>249</v>
      </c>
      <c r="B55" s="146" t="s">
        <v>248</v>
      </c>
      <c r="C55" s="144"/>
      <c r="D55" s="144"/>
      <c r="F55" s="299"/>
    </row>
    <row r="56" spans="2:6" ht="15">
      <c r="B56" s="145"/>
      <c r="C56" s="144" t="s">
        <v>245</v>
      </c>
      <c r="D56" s="144">
        <v>10</v>
      </c>
      <c r="F56" s="299">
        <f>D56*E56</f>
        <v>0</v>
      </c>
    </row>
    <row r="57" spans="1:6" ht="15">
      <c r="A57" s="143" t="s">
        <v>247</v>
      </c>
      <c r="B57" s="146" t="s">
        <v>246</v>
      </c>
      <c r="C57" s="144"/>
      <c r="D57" s="144"/>
      <c r="F57" s="299"/>
    </row>
    <row r="58" spans="2:6" ht="15">
      <c r="B58" s="145"/>
      <c r="C58" s="144" t="s">
        <v>245</v>
      </c>
      <c r="D58" s="144">
        <v>20</v>
      </c>
      <c r="F58" s="299">
        <f>D58*E58</f>
        <v>0</v>
      </c>
    </row>
    <row r="59" spans="2:6" ht="15">
      <c r="B59" s="145"/>
      <c r="C59" s="144"/>
      <c r="D59" s="144"/>
      <c r="F59" s="299"/>
    </row>
    <row r="60" spans="1:6" ht="72.75">
      <c r="A60" s="143" t="s">
        <v>58</v>
      </c>
      <c r="B60" s="145" t="s">
        <v>244</v>
      </c>
      <c r="C60" s="144"/>
      <c r="F60" s="294"/>
    </row>
    <row r="61" spans="2:6" ht="85.5">
      <c r="B61" s="145" t="s">
        <v>243</v>
      </c>
      <c r="C61" s="144"/>
      <c r="D61" s="144"/>
      <c r="F61" s="299"/>
    </row>
    <row r="62" spans="2:6" ht="15">
      <c r="B62" s="145"/>
      <c r="C62" s="144" t="s">
        <v>55</v>
      </c>
      <c r="D62" s="318">
        <v>32</v>
      </c>
      <c r="F62" s="299">
        <f>D62*E62</f>
        <v>0</v>
      </c>
    </row>
    <row r="63" spans="2:6" ht="15">
      <c r="B63" s="145"/>
      <c r="C63" s="144"/>
      <c r="D63" s="144"/>
      <c r="F63" s="299"/>
    </row>
    <row r="64" spans="1:6" ht="72.75">
      <c r="A64" s="143" t="s">
        <v>59</v>
      </c>
      <c r="B64" s="145" t="s">
        <v>242</v>
      </c>
      <c r="C64" s="144"/>
      <c r="D64" s="144"/>
      <c r="F64" s="299"/>
    </row>
    <row r="65" spans="2:6" ht="15">
      <c r="B65" s="145"/>
      <c r="C65" s="144" t="s">
        <v>236</v>
      </c>
      <c r="D65" s="318">
        <v>1</v>
      </c>
      <c r="F65" s="299">
        <f>D65*E65</f>
        <v>0</v>
      </c>
    </row>
    <row r="66" spans="2:6" ht="15">
      <c r="B66" s="145"/>
      <c r="C66" s="144"/>
      <c r="D66" s="144"/>
      <c r="F66" s="299"/>
    </row>
    <row r="67" spans="1:6" ht="101.25">
      <c r="A67" s="143" t="s">
        <v>60</v>
      </c>
      <c r="B67" s="145" t="s">
        <v>241</v>
      </c>
      <c r="C67" s="144"/>
      <c r="D67" s="144"/>
      <c r="F67" s="299"/>
    </row>
    <row r="68" spans="2:6" ht="15">
      <c r="B68" s="163"/>
      <c r="C68" s="144"/>
      <c r="D68" s="144"/>
      <c r="F68" s="299"/>
    </row>
    <row r="69" spans="1:6" ht="15">
      <c r="A69" s="143" t="s">
        <v>240</v>
      </c>
      <c r="B69" s="168" t="s">
        <v>239</v>
      </c>
      <c r="C69" s="144"/>
      <c r="D69" s="144"/>
      <c r="F69" s="299"/>
    </row>
    <row r="70" spans="1:6" ht="14.25">
      <c r="A70" s="164"/>
      <c r="B70" s="163"/>
      <c r="C70" s="144" t="s">
        <v>55</v>
      </c>
      <c r="D70" s="318">
        <v>2</v>
      </c>
      <c r="F70" s="299">
        <f>D70*E70</f>
        <v>0</v>
      </c>
    </row>
    <row r="71" spans="1:6" ht="14.25">
      <c r="A71" s="164"/>
      <c r="B71" s="163"/>
      <c r="C71" s="144"/>
      <c r="D71" s="144"/>
      <c r="F71" s="299"/>
    </row>
    <row r="72" spans="1:6" ht="43.5">
      <c r="A72" s="143" t="s">
        <v>238</v>
      </c>
      <c r="B72" s="145" t="s">
        <v>237</v>
      </c>
      <c r="C72" s="144"/>
      <c r="D72" s="144"/>
      <c r="F72" s="299"/>
    </row>
    <row r="73" spans="2:6" ht="15">
      <c r="B73" s="145"/>
      <c r="C73" s="144" t="s">
        <v>236</v>
      </c>
      <c r="D73" s="318">
        <v>1</v>
      </c>
      <c r="F73" s="299">
        <f>D73*E73</f>
        <v>0</v>
      </c>
    </row>
    <row r="74" spans="2:6" ht="15">
      <c r="B74" s="145"/>
      <c r="C74" s="144"/>
      <c r="D74" s="144"/>
      <c r="F74" s="299"/>
    </row>
    <row r="75" spans="1:6" ht="15">
      <c r="A75" s="156"/>
      <c r="B75" s="155"/>
      <c r="C75" s="154"/>
      <c r="D75" s="153"/>
      <c r="E75" s="398"/>
      <c r="F75" s="296"/>
    </row>
    <row r="76" spans="1:6" ht="15">
      <c r="A76" s="143" t="s">
        <v>31</v>
      </c>
      <c r="B76" s="146" t="s">
        <v>213</v>
      </c>
      <c r="C76" s="144"/>
      <c r="F76" s="294">
        <f>SUM(F48:F74)</f>
        <v>0</v>
      </c>
    </row>
    <row r="77" spans="1:6" ht="15">
      <c r="A77" s="167"/>
      <c r="C77" s="144"/>
      <c r="F77" s="294"/>
    </row>
    <row r="78" spans="1:6" ht="15.75" thickBot="1">
      <c r="A78" s="167"/>
      <c r="C78" s="144"/>
      <c r="F78" s="294"/>
    </row>
    <row r="79" spans="1:7" s="166" customFormat="1" ht="15.75" thickBot="1">
      <c r="A79" s="176" t="s">
        <v>40</v>
      </c>
      <c r="B79" s="304" t="s">
        <v>212</v>
      </c>
      <c r="C79" s="178"/>
      <c r="D79" s="179"/>
      <c r="E79" s="395"/>
      <c r="F79" s="298"/>
      <c r="G79" s="139"/>
    </row>
    <row r="80" spans="1:7" s="166" customFormat="1" ht="15">
      <c r="A80" s="143"/>
      <c r="B80" s="145"/>
      <c r="C80" s="144"/>
      <c r="D80" s="140"/>
      <c r="E80" s="394"/>
      <c r="F80" s="294"/>
      <c r="G80" s="139"/>
    </row>
    <row r="81" spans="1:6" s="166" customFormat="1" ht="15">
      <c r="A81" s="143"/>
      <c r="B81" s="146" t="s">
        <v>235</v>
      </c>
      <c r="C81" s="140"/>
      <c r="D81" s="140"/>
      <c r="E81" s="399"/>
      <c r="F81" s="294"/>
    </row>
    <row r="82" spans="1:7" s="142" customFormat="1" ht="15">
      <c r="A82" s="143"/>
      <c r="B82" s="146"/>
      <c r="C82" s="140"/>
      <c r="D82" s="140"/>
      <c r="E82" s="399"/>
      <c r="F82" s="294"/>
      <c r="G82" s="166"/>
    </row>
    <row r="83" spans="2:7" ht="45">
      <c r="B83" s="146" t="s">
        <v>234</v>
      </c>
      <c r="C83" s="140"/>
      <c r="E83" s="399"/>
      <c r="F83" s="294"/>
      <c r="G83" s="166"/>
    </row>
    <row r="84" spans="2:7" ht="15">
      <c r="B84" s="145"/>
      <c r="C84" s="144"/>
      <c r="F84" s="294"/>
      <c r="G84" s="142"/>
    </row>
    <row r="85" spans="1:6" ht="30">
      <c r="A85" s="143" t="s">
        <v>84</v>
      </c>
      <c r="B85" s="145" t="s">
        <v>233</v>
      </c>
      <c r="C85" s="162"/>
      <c r="D85" s="161"/>
      <c r="F85" s="294"/>
    </row>
    <row r="86" spans="1:6" ht="28.5">
      <c r="A86" s="164"/>
      <c r="B86" s="165" t="s">
        <v>232</v>
      </c>
      <c r="C86" s="162"/>
      <c r="D86" s="161"/>
      <c r="F86" s="294"/>
    </row>
    <row r="87" spans="1:6" ht="42.75">
      <c r="A87" s="164"/>
      <c r="B87" s="163" t="s">
        <v>231</v>
      </c>
      <c r="C87" s="162"/>
      <c r="D87" s="161"/>
      <c r="F87" s="294"/>
    </row>
    <row r="88" spans="1:6" ht="71.25">
      <c r="A88" s="164"/>
      <c r="B88" s="163" t="s">
        <v>230</v>
      </c>
      <c r="C88" s="162"/>
      <c r="D88" s="161"/>
      <c r="F88" s="294"/>
    </row>
    <row r="89" spans="1:6" ht="42.75">
      <c r="A89" s="164"/>
      <c r="B89" s="163" t="s">
        <v>229</v>
      </c>
      <c r="C89" s="162"/>
      <c r="D89" s="161"/>
      <c r="F89" s="294"/>
    </row>
    <row r="90" spans="1:7" s="158" customFormat="1" ht="15">
      <c r="A90" s="164"/>
      <c r="B90" s="163" t="s">
        <v>228</v>
      </c>
      <c r="C90" s="162"/>
      <c r="D90" s="161"/>
      <c r="E90" s="394"/>
      <c r="F90" s="294"/>
      <c r="G90" s="139"/>
    </row>
    <row r="91" spans="1:6" ht="14.25">
      <c r="A91" s="164"/>
      <c r="B91" s="163"/>
      <c r="C91" s="162" t="s">
        <v>55</v>
      </c>
      <c r="D91" s="162">
        <v>4</v>
      </c>
      <c r="F91" s="299">
        <f>D91*E91</f>
        <v>0</v>
      </c>
    </row>
    <row r="92" spans="2:7" ht="15">
      <c r="B92" s="145"/>
      <c r="C92" s="144"/>
      <c r="D92" s="144"/>
      <c r="F92" s="299"/>
      <c r="G92" s="158"/>
    </row>
    <row r="93" spans="1:6" ht="30">
      <c r="A93" s="143" t="s">
        <v>57</v>
      </c>
      <c r="B93" s="163" t="s">
        <v>227</v>
      </c>
      <c r="C93" s="162"/>
      <c r="D93" s="162"/>
      <c r="F93" s="299"/>
    </row>
    <row r="94" spans="1:6" ht="57">
      <c r="A94" s="164"/>
      <c r="B94" s="163" t="s">
        <v>226</v>
      </c>
      <c r="C94" s="162"/>
      <c r="D94" s="162"/>
      <c r="F94" s="299"/>
    </row>
    <row r="95" spans="1:6" ht="128.25">
      <c r="A95" s="164"/>
      <c r="B95" s="163" t="s">
        <v>225</v>
      </c>
      <c r="C95" s="162"/>
      <c r="D95" s="162"/>
      <c r="F95" s="299"/>
    </row>
    <row r="96" spans="1:6" ht="128.25">
      <c r="A96" s="164"/>
      <c r="B96" s="163" t="s">
        <v>224</v>
      </c>
      <c r="C96" s="162"/>
      <c r="D96" s="162"/>
      <c r="F96" s="299"/>
    </row>
    <row r="97" spans="1:6" ht="28.5">
      <c r="A97" s="164"/>
      <c r="B97" s="163" t="s">
        <v>223</v>
      </c>
      <c r="C97" s="162"/>
      <c r="D97" s="162"/>
      <c r="F97" s="299"/>
    </row>
    <row r="98" spans="1:7" s="158" customFormat="1" ht="15">
      <c r="A98" s="164"/>
      <c r="B98" s="163" t="s">
        <v>222</v>
      </c>
      <c r="C98" s="162"/>
      <c r="D98" s="162"/>
      <c r="E98" s="394"/>
      <c r="F98" s="299"/>
      <c r="G98" s="139"/>
    </row>
    <row r="99" spans="1:7" s="158" customFormat="1" ht="15">
      <c r="A99" s="164"/>
      <c r="B99" s="163"/>
      <c r="C99" s="162" t="s">
        <v>55</v>
      </c>
      <c r="D99" s="162">
        <v>3</v>
      </c>
      <c r="E99" s="394"/>
      <c r="F99" s="299">
        <f>D99*E99</f>
        <v>0</v>
      </c>
      <c r="G99" s="139"/>
    </row>
    <row r="100" spans="1:6" s="158" customFormat="1" ht="15">
      <c r="A100" s="143"/>
      <c r="B100" s="145"/>
      <c r="C100" s="144"/>
      <c r="D100" s="144"/>
      <c r="E100" s="394"/>
      <c r="F100" s="299"/>
    </row>
    <row r="101" spans="1:6" s="158" customFormat="1" ht="44.25">
      <c r="A101" s="143" t="s">
        <v>58</v>
      </c>
      <c r="B101" s="145" t="s">
        <v>221</v>
      </c>
      <c r="C101" s="144"/>
      <c r="D101" s="144"/>
      <c r="E101" s="394"/>
      <c r="F101" s="299"/>
    </row>
    <row r="102" spans="1:6" s="158" customFormat="1" ht="71.25">
      <c r="A102" s="143"/>
      <c r="B102" s="145" t="s">
        <v>220</v>
      </c>
      <c r="C102" s="144"/>
      <c r="D102" s="144"/>
      <c r="E102" s="394"/>
      <c r="F102" s="299"/>
    </row>
    <row r="103" spans="1:6" s="158" customFormat="1" ht="28.5">
      <c r="A103" s="143"/>
      <c r="B103" s="145" t="s">
        <v>219</v>
      </c>
      <c r="C103" s="144"/>
      <c r="D103" s="144"/>
      <c r="E103" s="394"/>
      <c r="F103" s="299"/>
    </row>
    <row r="104" spans="1:6" s="158" customFormat="1" ht="15">
      <c r="A104" s="143"/>
      <c r="B104" s="145" t="s">
        <v>218</v>
      </c>
      <c r="C104" s="144"/>
      <c r="D104" s="144"/>
      <c r="E104" s="394"/>
      <c r="F104" s="299"/>
    </row>
    <row r="105" spans="1:6" s="158" customFormat="1" ht="15">
      <c r="A105" s="143"/>
      <c r="B105" s="145"/>
      <c r="C105" s="144" t="s">
        <v>55</v>
      </c>
      <c r="D105" s="144">
        <v>1</v>
      </c>
      <c r="E105" s="394"/>
      <c r="F105" s="299">
        <f>D105*E105</f>
        <v>0</v>
      </c>
    </row>
    <row r="106" spans="1:6" s="158" customFormat="1" ht="15">
      <c r="A106" s="143"/>
      <c r="B106" s="145"/>
      <c r="C106" s="144"/>
      <c r="D106" s="144"/>
      <c r="E106" s="394"/>
      <c r="F106" s="299"/>
    </row>
    <row r="107" spans="1:6" s="158" customFormat="1" ht="101.25">
      <c r="A107" s="143" t="s">
        <v>59</v>
      </c>
      <c r="B107" s="145" t="s">
        <v>217</v>
      </c>
      <c r="C107" s="160"/>
      <c r="D107" s="320"/>
      <c r="E107" s="400"/>
      <c r="F107" s="321"/>
    </row>
    <row r="108" spans="1:7" s="151" customFormat="1" ht="15">
      <c r="A108" s="143"/>
      <c r="B108" s="145" t="s">
        <v>216</v>
      </c>
      <c r="C108" s="160"/>
      <c r="D108" s="320"/>
      <c r="E108" s="400"/>
      <c r="F108" s="321"/>
      <c r="G108" s="158"/>
    </row>
    <row r="109" spans="1:7" s="151" customFormat="1" ht="15">
      <c r="A109" s="159"/>
      <c r="B109" s="158"/>
      <c r="C109" s="144" t="s">
        <v>55</v>
      </c>
      <c r="D109" s="144">
        <v>5</v>
      </c>
      <c r="E109" s="394"/>
      <c r="F109" s="299">
        <f>D109*E109</f>
        <v>0</v>
      </c>
      <c r="G109" s="158"/>
    </row>
    <row r="110" spans="1:6" s="151" customFormat="1" ht="15.75">
      <c r="A110" s="157"/>
      <c r="B110" s="145"/>
      <c r="C110" s="144"/>
      <c r="D110" s="152"/>
      <c r="E110" s="394"/>
      <c r="F110" s="294"/>
    </row>
    <row r="111" spans="1:6" s="151" customFormat="1" ht="15">
      <c r="A111" s="156"/>
      <c r="B111" s="155"/>
      <c r="C111" s="154"/>
      <c r="D111" s="153"/>
      <c r="E111" s="398"/>
      <c r="F111" s="296"/>
    </row>
    <row r="112" spans="1:6" s="151" customFormat="1" ht="15.75">
      <c r="A112" s="143" t="s">
        <v>40</v>
      </c>
      <c r="B112" s="146" t="s">
        <v>215</v>
      </c>
      <c r="C112" s="144"/>
      <c r="D112" s="152"/>
      <c r="E112" s="394"/>
      <c r="F112" s="297">
        <f>SUM(F85:F110)</f>
        <v>0</v>
      </c>
    </row>
    <row r="113" spans="2:7" ht="15">
      <c r="B113" s="145"/>
      <c r="C113" s="144"/>
      <c r="F113" s="294"/>
      <c r="G113" s="151"/>
    </row>
    <row r="114" spans="2:7" ht="15.75" thickBot="1">
      <c r="B114" s="145"/>
      <c r="C114" s="144"/>
      <c r="F114" s="294"/>
      <c r="G114" s="151"/>
    </row>
    <row r="115" spans="1:7" s="150" customFormat="1" ht="15.75" thickBot="1">
      <c r="A115" s="176" t="s">
        <v>195</v>
      </c>
      <c r="B115" s="177" t="s">
        <v>193</v>
      </c>
      <c r="C115" s="178"/>
      <c r="D115" s="179"/>
      <c r="E115" s="395"/>
      <c r="F115" s="298"/>
      <c r="G115" s="139"/>
    </row>
    <row r="116" spans="1:7" s="150" customFormat="1" ht="15">
      <c r="A116" s="143"/>
      <c r="B116" s="145"/>
      <c r="C116" s="144"/>
      <c r="D116" s="140"/>
      <c r="E116" s="394"/>
      <c r="F116" s="294"/>
      <c r="G116" s="139"/>
    </row>
    <row r="117" spans="1:6" s="150" customFormat="1" ht="15">
      <c r="A117" s="143" t="s">
        <v>29</v>
      </c>
      <c r="B117" s="146" t="s">
        <v>214</v>
      </c>
      <c r="C117" s="140"/>
      <c r="D117" s="140"/>
      <c r="E117" s="399"/>
      <c r="F117" s="294">
        <f>F39</f>
        <v>0</v>
      </c>
    </row>
    <row r="118" spans="1:7" ht="15">
      <c r="A118" s="143" t="s">
        <v>31</v>
      </c>
      <c r="B118" s="146" t="s">
        <v>213</v>
      </c>
      <c r="C118" s="140"/>
      <c r="E118" s="399"/>
      <c r="F118" s="294">
        <f>F76</f>
        <v>0</v>
      </c>
      <c r="G118" s="150"/>
    </row>
    <row r="119" spans="1:7" ht="15">
      <c r="A119" s="149" t="s">
        <v>40</v>
      </c>
      <c r="B119" s="301" t="s">
        <v>212</v>
      </c>
      <c r="C119" s="302"/>
      <c r="D119" s="302"/>
      <c r="E119" s="401"/>
      <c r="F119" s="303">
        <f>F112</f>
        <v>0</v>
      </c>
      <c r="G119" s="150"/>
    </row>
    <row r="120" spans="2:6" ht="15">
      <c r="B120" s="146" t="s">
        <v>62</v>
      </c>
      <c r="C120" s="144"/>
      <c r="F120" s="294">
        <f>SUM(F117:F119)</f>
        <v>0</v>
      </c>
    </row>
    <row r="121" spans="2:6" ht="15">
      <c r="B121" s="146"/>
      <c r="C121" s="144"/>
      <c r="F121" s="294"/>
    </row>
    <row r="122" spans="1:6" ht="15">
      <c r="A122" s="149"/>
      <c r="B122" s="148"/>
      <c r="C122" s="147"/>
      <c r="D122" s="147"/>
      <c r="E122" s="402"/>
      <c r="F122" s="300"/>
    </row>
    <row r="123" spans="2:6" ht="15">
      <c r="B123" s="145"/>
      <c r="C123" s="144"/>
      <c r="D123" s="144"/>
      <c r="F123" s="299"/>
    </row>
    <row r="124" spans="2:6" ht="15">
      <c r="B124" s="146"/>
      <c r="C124" s="144"/>
      <c r="F124" s="294"/>
    </row>
    <row r="125" spans="3:6" ht="15">
      <c r="C125" s="144"/>
      <c r="F125" s="294"/>
    </row>
    <row r="126" spans="2:6" ht="15">
      <c r="B126" s="145"/>
      <c r="C126" s="144"/>
      <c r="F126" s="294"/>
    </row>
    <row r="127" spans="2:6" ht="15">
      <c r="B127" s="145"/>
      <c r="C127" s="144"/>
      <c r="F127" s="294"/>
    </row>
    <row r="128" spans="2:6" ht="15">
      <c r="B128" s="145"/>
      <c r="C128" s="144"/>
      <c r="F128" s="294"/>
    </row>
    <row r="129" spans="2:6" ht="15">
      <c r="B129" s="145"/>
      <c r="C129" s="144"/>
      <c r="F129" s="294"/>
    </row>
    <row r="130" spans="2:6" ht="15">
      <c r="B130" s="145"/>
      <c r="C130" s="144"/>
      <c r="F130" s="294"/>
    </row>
    <row r="131" spans="2:6" ht="15">
      <c r="B131" s="145"/>
      <c r="C131" s="144"/>
      <c r="F131" s="294"/>
    </row>
    <row r="132" spans="2:6" ht="15">
      <c r="B132" s="145"/>
      <c r="C132" s="144"/>
      <c r="F132" s="294"/>
    </row>
    <row r="133" spans="2:6" ht="15">
      <c r="B133" s="145"/>
      <c r="C133" s="144"/>
      <c r="F133" s="294"/>
    </row>
    <row r="134" spans="2:6" ht="15">
      <c r="B134" s="145"/>
      <c r="C134" s="144"/>
      <c r="F134" s="294"/>
    </row>
  </sheetData>
  <sheetProtection password="CC47" sheet="1"/>
  <mergeCells count="6">
    <mergeCell ref="A3:A5"/>
    <mergeCell ref="B3:B5"/>
    <mergeCell ref="C3:C5"/>
    <mergeCell ref="G3:G5"/>
    <mergeCell ref="D3:D5"/>
    <mergeCell ref="F3:F5"/>
  </mergeCells>
  <printOptions/>
  <pageMargins left="0.7" right="0.7" top="0.75" bottom="0.75" header="0.3" footer="0.3"/>
  <pageSetup horizontalDpi="600" verticalDpi="600" orientation="portrait" paperSize="9" scale="80" r:id="rId1"/>
  <rowBreaks count="2" manualBreakCount="2">
    <brk id="51" max="5" man="1"/>
    <brk id="76" max="5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2" sqref="C2"/>
    </sheetView>
  </sheetViews>
  <sheetFormatPr defaultColWidth="8.88671875" defaultRowHeight="15"/>
  <cols>
    <col min="2" max="2" width="49.77734375" style="0" customWidth="1"/>
    <col min="3" max="3" width="20.99609375" style="0" customWidth="1"/>
  </cols>
  <sheetData>
    <row r="1" spans="1:7" ht="15">
      <c r="A1" s="66"/>
      <c r="B1" s="67" t="s">
        <v>191</v>
      </c>
      <c r="C1" s="68"/>
      <c r="D1" s="69"/>
      <c r="E1" s="70"/>
      <c r="F1" s="121"/>
      <c r="G1" s="121"/>
    </row>
    <row r="2" spans="1:7" ht="15.75">
      <c r="A2" s="310"/>
      <c r="B2" s="311"/>
      <c r="C2" s="312"/>
      <c r="D2" s="69"/>
      <c r="E2" s="70"/>
      <c r="F2" s="121"/>
      <c r="G2" s="121"/>
    </row>
    <row r="3" spans="1:7" ht="32.25" customHeight="1">
      <c r="A3" s="313" t="s">
        <v>194</v>
      </c>
      <c r="B3" s="314" t="s">
        <v>5</v>
      </c>
      <c r="C3" s="315">
        <f>'A. GRAĐEVINSKO OBRTNIČKI RADOVI'!G281</f>
        <v>0</v>
      </c>
      <c r="D3" s="69"/>
      <c r="E3" s="70"/>
      <c r="F3" s="121"/>
      <c r="G3" s="121"/>
    </row>
    <row r="4" spans="1:7" ht="23.25" customHeight="1">
      <c r="A4" s="313" t="s">
        <v>197</v>
      </c>
      <c r="B4" s="314" t="s">
        <v>542</v>
      </c>
      <c r="C4" s="315">
        <f>'B. ELEKTROINSTALATERSKI RADOVI'!K311</f>
        <v>0</v>
      </c>
      <c r="D4" s="69"/>
      <c r="E4" s="70"/>
      <c r="F4" s="121"/>
      <c r="G4" s="121"/>
    </row>
    <row r="5" spans="1:7" ht="25.5" customHeight="1">
      <c r="A5" s="313" t="s">
        <v>196</v>
      </c>
      <c r="B5" s="314" t="s">
        <v>192</v>
      </c>
      <c r="C5" s="315">
        <f>'C. STROJARSKE INSTALACIJE'!F311</f>
        <v>0</v>
      </c>
      <c r="D5" s="69"/>
      <c r="E5" s="70"/>
      <c r="F5" s="121"/>
      <c r="G5" s="121"/>
    </row>
    <row r="6" spans="1:7" ht="23.25" customHeight="1">
      <c r="A6" s="313" t="s">
        <v>195</v>
      </c>
      <c r="B6" s="314" t="s">
        <v>193</v>
      </c>
      <c r="C6" s="315">
        <f>'D. DOVOD I ODVOD VODE'!F120</f>
        <v>0</v>
      </c>
      <c r="D6" s="69"/>
      <c r="E6" s="70"/>
      <c r="F6" s="121"/>
      <c r="G6" s="121"/>
    </row>
    <row r="7" spans="1:7" ht="15.75">
      <c r="A7" s="313"/>
      <c r="B7" s="314"/>
      <c r="C7" s="315"/>
      <c r="D7" s="69"/>
      <c r="E7" s="70"/>
      <c r="F7" s="121"/>
      <c r="G7" s="121"/>
    </row>
    <row r="8" spans="1:7" ht="15.75">
      <c r="A8" s="313"/>
      <c r="B8" s="314"/>
      <c r="C8" s="315"/>
      <c r="D8" s="69"/>
      <c r="E8" s="70"/>
      <c r="F8" s="121"/>
      <c r="G8" s="121"/>
    </row>
    <row r="9" spans="1:7" ht="15.75">
      <c r="A9" s="310"/>
      <c r="B9" s="316" t="s">
        <v>62</v>
      </c>
      <c r="C9" s="315">
        <f>SUM(C3:C6)</f>
        <v>0</v>
      </c>
      <c r="D9" s="69"/>
      <c r="E9" s="70"/>
      <c r="F9" s="121"/>
      <c r="G9" s="121"/>
    </row>
    <row r="10" spans="1:7" ht="15.75">
      <c r="A10" s="310"/>
      <c r="B10" s="316" t="s">
        <v>63</v>
      </c>
      <c r="C10" s="315">
        <f>C9*0.25</f>
        <v>0</v>
      </c>
      <c r="D10" s="69"/>
      <c r="E10" s="70"/>
      <c r="F10" s="121"/>
      <c r="G10" s="121"/>
    </row>
    <row r="11" spans="1:7" ht="15.75">
      <c r="A11" s="310"/>
      <c r="B11" s="317"/>
      <c r="C11" s="312"/>
      <c r="D11" s="69"/>
      <c r="E11" s="70"/>
      <c r="F11" s="121"/>
      <c r="G11" s="121"/>
    </row>
    <row r="12" spans="1:7" ht="15.75">
      <c r="A12" s="310"/>
      <c r="B12" s="316" t="s">
        <v>64</v>
      </c>
      <c r="C12" s="315">
        <f>C9+C10</f>
        <v>0</v>
      </c>
      <c r="D12" s="69"/>
      <c r="E12" s="70"/>
      <c r="F12" s="121"/>
      <c r="G12" s="121"/>
    </row>
    <row r="13" spans="1:7" ht="15">
      <c r="A13" s="11"/>
      <c r="B13" s="12"/>
      <c r="C13" s="13"/>
      <c r="D13" s="14"/>
      <c r="E13" s="5"/>
      <c r="F13" s="121"/>
      <c r="G13" s="121"/>
    </row>
    <row r="14" spans="1:7" ht="15">
      <c r="A14" s="11"/>
      <c r="B14" s="12"/>
      <c r="C14" s="13"/>
      <c r="D14" s="14"/>
      <c r="E14" s="5"/>
      <c r="F14" s="121"/>
      <c r="G14" s="121"/>
    </row>
    <row r="15" spans="1:7" ht="15">
      <c r="A15" s="11"/>
      <c r="B15" s="12"/>
      <c r="C15" s="13"/>
      <c r="D15" s="14"/>
      <c r="E15" s="5"/>
      <c r="F15" s="121"/>
      <c r="G15" s="121"/>
    </row>
    <row r="16" spans="1:7" ht="15">
      <c r="A16" s="1"/>
      <c r="B16" s="52"/>
      <c r="C16" s="3"/>
      <c r="D16" s="15"/>
      <c r="E16" s="5"/>
      <c r="F16" s="121"/>
      <c r="G16" s="121"/>
    </row>
    <row r="17" spans="1:7" ht="15">
      <c r="A17" s="1"/>
      <c r="B17" s="52"/>
      <c r="C17" s="3"/>
      <c r="D17" s="15"/>
      <c r="E17" s="5"/>
      <c r="F17" s="121"/>
      <c r="G17" s="121"/>
    </row>
    <row r="18" spans="1:7" ht="15">
      <c r="A18" s="1"/>
      <c r="B18" s="12"/>
      <c r="C18" s="3"/>
      <c r="D18" s="15"/>
      <c r="E18" s="5"/>
      <c r="F18" s="121"/>
      <c r="G18" s="121"/>
    </row>
  </sheetData>
  <sheetProtection password="CC47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Tajnik</dc:creator>
  <cp:keywords/>
  <dc:description/>
  <cp:lastModifiedBy>tajnik</cp:lastModifiedBy>
  <cp:lastPrinted>2020-10-29T10:08:05Z</cp:lastPrinted>
  <dcterms:created xsi:type="dcterms:W3CDTF">2020-11-10T11:55:03Z</dcterms:created>
  <dcterms:modified xsi:type="dcterms:W3CDTF">2020-11-10T12:42:41Z</dcterms:modified>
  <cp:category/>
  <cp:version/>
  <cp:contentType/>
  <cp:contentStatus/>
</cp:coreProperties>
</file>