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222" activeTab="0"/>
  </bookViews>
  <sheets>
    <sheet name="troskovnik" sheetId="1" r:id="rId1"/>
  </sheets>
  <definedNames>
    <definedName name="_xlnm.Print_Area" localSheetId="0">'troskovnik'!$A$1:$F$84</definedName>
    <definedName name="_xlnm.Print_Titles" localSheetId="0">'troskovnik'!$44:$44</definedName>
  </definedNames>
  <calcPr fullCalcOnLoad="1"/>
</workbook>
</file>

<file path=xl/sharedStrings.xml><?xml version="1.0" encoding="utf-8"?>
<sst xmlns="http://schemas.openxmlformats.org/spreadsheetml/2006/main" count="75" uniqueCount="71">
  <si>
    <t>1.</t>
  </si>
  <si>
    <t>kom</t>
  </si>
  <si>
    <t>2.</t>
  </si>
  <si>
    <t>3.</t>
  </si>
  <si>
    <t>4.</t>
  </si>
  <si>
    <t> </t>
  </si>
  <si>
    <t>Opis</t>
  </si>
  <si>
    <t>Jedinica mjere</t>
  </si>
  <si>
    <t>Količina</t>
  </si>
  <si>
    <t>Jedinična cijena</t>
  </si>
  <si>
    <t>Ukupno</t>
  </si>
  <si>
    <t>Red. broj</t>
  </si>
  <si>
    <r>
      <t>m</t>
    </r>
    <r>
      <rPr>
        <vertAlign val="superscript"/>
        <sz val="11"/>
        <rFont val="Calibri"/>
        <family val="2"/>
      </rPr>
      <t>2</t>
    </r>
  </si>
  <si>
    <r>
      <t>m</t>
    </r>
    <r>
      <rPr>
        <vertAlign val="superscript"/>
        <sz val="11"/>
        <rFont val="Calibri"/>
        <family val="2"/>
      </rPr>
      <t>3</t>
    </r>
  </si>
  <si>
    <t>Naručitelj:</t>
  </si>
  <si>
    <t>Građevina:</t>
  </si>
  <si>
    <t>OPĆINA VIŠKOVO
Vozišće 3
51216 Viškovo
OIB: 28350474809</t>
  </si>
  <si>
    <t>Datum izrade troškovnika:</t>
  </si>
  <si>
    <t>OPĆI UVJETI IZVOĐENJA</t>
  </si>
  <si>
    <t>Izvoditelj je dužan o svom trošku osigurati radove i objekt od štetnog upliva vremenskih i elementarnih nepogoda i svih ostalih mogućih šteta i oštećenja za vrijeme trajanja ugovorenih radova, sve do uspiješne primopredaje.</t>
  </si>
  <si>
    <t>Svaka šteta koja bi bila prouzročena na gradilištu u toku izvođenja radova, na susjednim objektima ili prometnicama, vozilima ili pješacima, pada na teret izvoditelja koji je dužan nastalu štetu odstraniti ili nadoknaditi u najkraćem mogućem vremenu.</t>
  </si>
  <si>
    <t>Izvođač je dužan u okviru ugovorene cijene izvršiti koordinaciju radova svih kooperanata na način da omogući kontinuirano odvijanje posla i zaštitu već izvedenih radova.</t>
  </si>
  <si>
    <t>Izvođač je dužan poduzeti sve mjere sigurnosti, tako da ne bude nikakvih smetnji i opasnosti po život i zdravlje zaposlenih djelatnika, osoblja i prolaznika.</t>
  </si>
  <si>
    <t>Izvođač je dužan o svom trošku osigurati čuvanje gradilišta, svih postrojenja, objekata, materijala, alata, strojeva i slično, kako svojih tako i kooperanata. Nadzor na čuvanju pada na teret izvođača i on je odgovoran za svaku štetu ili krađu nastalu s ovog osnova.</t>
  </si>
  <si>
    <t>Izvođač je dužan prije početka radova proučiti svu tehničku dokumentaciju, pregledati gradilište, informirati se o svim izvorištima materijala, mogućnostima organizacije gradilišta, korištenja privremenih objekata i priključaka vode i električne energije.</t>
  </si>
  <si>
    <t>Sve moguće nejasnoće u opisu stavki troškovnika, izvođač radova obavezan je riješiti prije početka radova s projektantom ili opunomoćenikom predstavnika investitora. Naknadno pozivanje na nejasnoće u troškovniku neće biti priznato niti uvaženo kao razlog za promjenu cijena ili rokova, ili bilo koje ustupke uvjetima.</t>
  </si>
  <si>
    <t>U zoni zahvata gdje je projektom naznačeno postojanje instalacija izvođač je obavezan u prisustvu nadzornog inženjera izvršiti iskapanja radi utvrđivanja stvarnog položaja i dubine postojećih instalacija (vodovod, plin, DTK, struja, javna rasvjeta) i energetskih kabela uključivo i zatrpavanje rova po utvrđivanju položaja instalacija. Navedeni radovi moraju biti uključeni u jednične cijene stavaka troškovnika i neće se posebno obračunavati.</t>
  </si>
  <si>
    <t>Izvođač je dužan osigurati sav rad i materijal vezan uz organizaciju građevinske proizvodnje: radne skele, zaštitne ograde, vrata gradilišta, putovi na gradilištu, izrada i postava privremenih mostića i čeličnih ploča za prijelaz preko iskopanih rovova, uredi, blagovaonice, svlačionice, sanitarije gradilišta, spremišta materijala i alata, telefonski, električni, vodovodni i slični priključci, te dobaviti i postaviti potrebne strojeve, odnosno potreban pribor i alat.</t>
  </si>
  <si>
    <t>Ukoliko opis radova u troškovniku nije dovoljno opširan i ne opisuje sve pripremno-završne radove, pomoćne radove i sve radne operacije, te procese u izvedbi koje je potrebno izvesti da se dobije konačni proizvod, svi ti radovi su ukalkulirani u jednične cijene sukladno pravilima struke.</t>
  </si>
  <si>
    <t>Za sve željezne (metalne) dijelove podrazumjeva se ličenje temeljnom i završnom bojom, a sve prema prethodnom dogovoru s nadzornom službom.</t>
  </si>
  <si>
    <t>Stavkama polaganja kabela obuhvaćena je i dobava, montaža i spajanje kabela s montažnim i razvodnim kutijama odgovorajućeg tipa.</t>
  </si>
  <si>
    <t>Izvoditelj je dužan dobaviti sve propisima, opisom radova, te programom kontrole i osiguranja kakvoće, predviđene ateste i certifikate o ispitivanju upotrebljenih materijala i instalacija te dostaviti ih investitoru kod primopredaje.</t>
  </si>
  <si>
    <t>- za uvoznu opremu cijena treba sadržavati i carinu,
- isprave o sukladnosti (ateste) za materijal i opremu, te priručnike za montažu opreme, održavanje i servisiranje (na jeziku zemlje proizvođača opreme i prijevod na hrvatski jezik),
- garancijske listove,
- sve troškove vezana na zatvaranje gradilišta, otklanjanje svih otpadaka i ostataka materijala i inventara.</t>
  </si>
  <si>
    <t>Jedinične cijene pojedinih stavki radova tako uključuju sav potreban rad, sav ugrađeni materijal uključujući komponente za montažu,  sav potrebni spojni, brtveni i ostali materijal za postavljanje pojedine opreme i materijala u položaj za upotrebu i ispravno funkcioniranje, prefabricirane elemente, gotove proizvode i sl., sve pripremne, pomoćne i završne radove na objektu, sve interne i vanjske transporte, pretovare i deponiranja materijala i sve troškove koji se pojave u bilo kojem obliku za potrebe izvedbe ugovorenih radova.</t>
  </si>
  <si>
    <t>Jedinične cijene izvođača obuhvaćaju i slijedeće troškove:
- sve režijske troškove gradilišta i tvrtke koja izvodi radove,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t>
  </si>
  <si>
    <t>- sve troškove prijenosa, istovara i utovara građevinskog materijala na gradilištu;
- sve troškove osiguranja privremene i trajne deponije materijala;
- troškove i takse privremenih priključaka instalacija vodovoda, kanalizacije, struje i telefona;
- sve troškove osiguranja nesmetanog prometa vozila i pješaka, troškove prometnih rješenja i signalizacije;</t>
  </si>
  <si>
    <t>- sve troškove zaštite na radu za sve uposlene djelatnike;
- sve troškove pomoćnih sredstava, alata, skela, oplata, strojeva, troškova najma istih i slično;
- sve troškove čuvanja raslinja, podzemnih i nadzemnih instalacija i susjednih objekata, uključujući sva potrebna zaštitna sredstva;</t>
  </si>
  <si>
    <t xml:space="preserve">- sve troškove izrade uzoraka boja materijala i obrada;
- sve troškove čišćenja gradilišta u toku radova;
- sve troškove ispitivanja kvalitete radova i pribavljanja atesta;
</t>
  </si>
  <si>
    <t>M.P.</t>
  </si>
  <si>
    <t>(Ponuditelj)</t>
  </si>
  <si>
    <t xml:space="preserve">Svi se radovi izvode sukladno projektu i stavkama troškovnika. Prije definitivne narudžbe materijala i proizvoda te ugradnje istih, izvođač je dužan ishoditi suglasnost nadzornog inženjera da su u skladu s traženim tehničkim karakteristikama iz projektne dokumentacije i troškovnika. </t>
  </si>
  <si>
    <t>listopad 2018. godine</t>
  </si>
  <si>
    <r>
      <t>Obračun po m</t>
    </r>
    <r>
      <rPr>
        <vertAlign val="superscript"/>
        <sz val="11"/>
        <rFont val="Calibri"/>
        <family val="2"/>
      </rPr>
      <t>3</t>
    </r>
    <r>
      <rPr>
        <sz val="11"/>
        <rFont val="Calibri"/>
        <family val="2"/>
      </rPr>
      <t xml:space="preserve"> gotovog nasipa.  </t>
    </r>
  </si>
  <si>
    <r>
      <t>80,00 x ((12+11,5)/2)x0,50 = 470,00 m</t>
    </r>
    <r>
      <rPr>
        <vertAlign val="superscript"/>
        <sz val="11"/>
        <rFont val="Calibri"/>
        <family val="2"/>
      </rPr>
      <t>3</t>
    </r>
  </si>
  <si>
    <r>
      <t>80,00 x ((12+11,5)/2) = 940,00 m</t>
    </r>
    <r>
      <rPr>
        <vertAlign val="superscript"/>
        <sz val="11"/>
        <rFont val="Calibri"/>
        <family val="2"/>
      </rPr>
      <t>2</t>
    </r>
  </si>
  <si>
    <r>
      <t>120,00 x ((14+15,5)/2) = 1.770,00 m</t>
    </r>
    <r>
      <rPr>
        <vertAlign val="superscript"/>
        <sz val="11"/>
        <rFont val="Calibri"/>
        <family val="2"/>
      </rPr>
      <t>2</t>
    </r>
  </si>
  <si>
    <r>
      <t>ukupno:                               2.710,00 m</t>
    </r>
    <r>
      <rPr>
        <vertAlign val="superscript"/>
        <sz val="11"/>
        <rFont val="Calibri"/>
        <family val="2"/>
      </rPr>
      <t>2</t>
    </r>
  </si>
  <si>
    <t>UKUPNO NK HALUBJAN:</t>
  </si>
  <si>
    <t xml:space="preserve">Podizanje postojećih ljevano  - željeznih pokolopaca postojećeg upojnog bunara na novu kotu terena. </t>
  </si>
  <si>
    <r>
      <t>Obračun po komadu</t>
    </r>
    <r>
      <rPr>
        <sz val="11"/>
        <rFont val="Calibri"/>
        <family val="2"/>
      </rPr>
      <t>.</t>
    </r>
  </si>
  <si>
    <t>Napomena:</t>
  </si>
  <si>
    <t xml:space="preserve">Premještanje kamenog materijala deponiranog uz istočni rub pomoćnog igrališta  na deponiju unutar gradilišta unutar 100 m, te čuvanje materijala za ponovnu ugradnju nakon izvedbe nasipa. </t>
  </si>
  <si>
    <r>
      <t>Obračun po m</t>
    </r>
    <r>
      <rPr>
        <vertAlign val="superscript"/>
        <sz val="11"/>
        <rFont val="Calibri"/>
        <family val="2"/>
      </rPr>
      <t>3</t>
    </r>
    <r>
      <rPr>
        <sz val="11"/>
        <rFont val="Calibri"/>
        <family val="2"/>
      </rPr>
      <t xml:space="preserve"> iskopanog humusnog materijala</t>
    </r>
    <r>
      <rPr>
        <sz val="11"/>
        <rFont val="Calibri"/>
        <family val="2"/>
      </rPr>
      <t xml:space="preserve"> u sraslom stanju.</t>
    </r>
  </si>
  <si>
    <r>
      <t>Obračun po m</t>
    </r>
    <r>
      <rPr>
        <vertAlign val="superscript"/>
        <sz val="11"/>
        <rFont val="Calibri"/>
        <family val="2"/>
      </rPr>
      <t xml:space="preserve">3 </t>
    </r>
    <r>
      <rPr>
        <sz val="11"/>
        <rFont val="Calibri"/>
        <family val="2"/>
      </rPr>
      <t>premještenog materijala.</t>
    </r>
  </si>
  <si>
    <t>Stavka uključuje dobavu i dopremu svih potrebnih materijala i opreme, potrebne radove, betonske, armiranobetonske, zidarske, tesarske, ugradbu opreme i dr.</t>
  </si>
  <si>
    <t>Iskop materijala, te dovoz na lokaciju NK Halubjan, a za potrebe izvođenja nasipa, obuhvaćen je troškovnikom ''Građenje građevine komunalne infrastrukture - spoj sa spojnom cestom Brnasi -Dovičići''</t>
  </si>
  <si>
    <t xml:space="preserve">Strojni iskop sloja humusa d=30 cm uz južni rub pomoćnog igrališta sa privremenim skladištenjem iskopanog materijala na gradilišnoj deponiji. </t>
  </si>
  <si>
    <t>U jediničnu cijenu uključen sav rad i pomoćni materijal, kao i utovar, sav gradilišni transport i istovar materijala na gradilištu.</t>
  </si>
  <si>
    <r>
      <t>Obračun po m</t>
    </r>
    <r>
      <rPr>
        <vertAlign val="superscript"/>
        <sz val="11"/>
        <rFont val="Calibri"/>
        <family val="2"/>
      </rPr>
      <t>3</t>
    </r>
    <r>
      <rPr>
        <sz val="11"/>
        <rFont val="Calibri"/>
        <family val="2"/>
      </rPr>
      <t xml:space="preserve"> materijala iz iskopa u sraslom stanju .</t>
    </r>
  </si>
  <si>
    <t xml:space="preserve">Utovar i odvoz viška iskopanog materijala na za to predviđeni deponij bez obzira na udaljenost. Izvođač je dužan osigurati deponij materijala. Stavka mora biti usklađena prema natječajnoj dokumentaciji. Izvođač mora zbrinjavanje građevinskog otpada odraditi u skladu sa svim važećim pozitivnim  propisima i zakonima o zbrinjavanju takve vrste otpada. </t>
  </si>
  <si>
    <r>
      <t xml:space="preserve">Fino planiranje i profiliranje posteljice u nasipima, uključujući  sa razastiranjem i valjanjem postojećeg kamenog materijala iz stavke 3. ovog troškovnika. Modul zbijenosti ispitan kružnom pločom promjera 30 cm treba iznositi </t>
    </r>
    <r>
      <rPr>
        <sz val="11"/>
        <rFont val="Calibri"/>
        <family val="2"/>
      </rPr>
      <t>Me=45 MN/m</t>
    </r>
    <r>
      <rPr>
        <vertAlign val="superscript"/>
        <sz val="11"/>
        <rFont val="Calibri"/>
        <family val="2"/>
      </rPr>
      <t>2</t>
    </r>
    <r>
      <rPr>
        <sz val="11"/>
        <rFont val="Calibri"/>
        <family val="2"/>
      </rPr>
      <t>.  U cijenu uračunato zbijanje, planiranje kao i ispitivanja kružnom pločom na svakih 1000 m</t>
    </r>
    <r>
      <rPr>
        <vertAlign val="superscript"/>
        <sz val="11"/>
        <rFont val="Calibri"/>
        <family val="2"/>
      </rPr>
      <t>2</t>
    </r>
    <r>
      <rPr>
        <sz val="11"/>
        <rFont val="Calibri"/>
        <family val="2"/>
      </rPr>
      <t xml:space="preserve">.  Planiranje podloge treba izvesti na točnost </t>
    </r>
    <r>
      <rPr>
        <u val="single"/>
        <sz val="11"/>
        <rFont val="Calibri"/>
        <family val="2"/>
      </rPr>
      <t>+</t>
    </r>
    <r>
      <rPr>
        <sz val="11"/>
        <rFont val="Calibri"/>
        <family val="2"/>
      </rPr>
      <t xml:space="preserve"> 1,00 cm. Podlogu pripremiti za postavu geotekstila. Obračun po m</t>
    </r>
    <r>
      <rPr>
        <vertAlign val="superscript"/>
        <sz val="11"/>
        <rFont val="Calibri"/>
        <family val="2"/>
      </rPr>
      <t>2</t>
    </r>
    <r>
      <rPr>
        <sz val="11"/>
        <rFont val="Calibri"/>
        <family val="2"/>
      </rPr>
      <t xml:space="preserve"> isplanirane i ispitane površine.</t>
    </r>
  </si>
  <si>
    <t>7.</t>
  </si>
  <si>
    <t>8.</t>
  </si>
  <si>
    <r>
      <t>120,00 x ((14+15,5)/2)x0,50 = 885,00 m</t>
    </r>
    <r>
      <rPr>
        <vertAlign val="superscript"/>
        <sz val="11"/>
        <rFont val="Calibri"/>
        <family val="2"/>
      </rPr>
      <t>3</t>
    </r>
  </si>
  <si>
    <r>
      <t>ukupno:                                         1.355,00 m</t>
    </r>
    <r>
      <rPr>
        <vertAlign val="superscript"/>
        <sz val="11"/>
        <rFont val="Calibri"/>
        <family val="2"/>
      </rPr>
      <t>3</t>
    </r>
  </si>
  <si>
    <r>
      <t>80,00 x ((12+11,5)/2)x0,40 = 376,00 m</t>
    </r>
    <r>
      <rPr>
        <vertAlign val="superscript"/>
        <sz val="11"/>
        <rFont val="Calibri"/>
        <family val="2"/>
      </rPr>
      <t>3</t>
    </r>
  </si>
  <si>
    <t>PDV 25%:</t>
  </si>
  <si>
    <t>SVEUKUPNO S PDV-om:</t>
  </si>
  <si>
    <t>Uređenje atletske staze - izrada nasipa uz pomoćno igralište NK Halubjan</t>
  </si>
  <si>
    <t>U ______________, dana _________ 2019. godine</t>
  </si>
  <si>
    <r>
      <t xml:space="preserve">Izvedba nasipa od kamenog ili miješanog materijala. Nasip  se izvodi od materijala pravilne granulacije, tj. maksimalna  veličina kamena može iznositi 30 cm. Nasip se izvodi  od probranog materijala iz iskopa (materijal iz iskopa građevine ''Spoj na pojnu cestu Brnasi - Dovičići'')   i to u slojevima čija debljina ovisi o  strojevima za zbijanje, a maksimalna debljina sloja može  biti 1,00 m. U cijenu uračunato planiranje kosina nasipa  na projektirani nagib. Modul zbijenosti, ispitan kružnom  pločom promjera 30 cm, treba iznositi </t>
    </r>
    <r>
      <rPr>
        <sz val="11"/>
        <rFont val="Calibri"/>
        <family val="2"/>
      </rPr>
      <t>Me= 45 MN/m</t>
    </r>
    <r>
      <rPr>
        <vertAlign val="superscript"/>
        <sz val="11"/>
        <rFont val="Calibri"/>
        <family val="2"/>
      </rPr>
      <t>2</t>
    </r>
    <r>
      <rPr>
        <sz val="11"/>
        <rFont val="Calibri"/>
        <family val="2"/>
      </rPr>
      <t>. 
Stavka obuhvaća i drobljenje - usitnjavanje kamenog materijala dopremljenog iz iskopa građevine ''Spoj na pojnu cestu Brnasi - Dovičići'' i sve transporte unutar gradilišta.</t>
    </r>
  </si>
</sst>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Red]#,##0.00"/>
    <numFmt numFmtId="166" formatCode="#,##0.000;[Red]#,##0.000"/>
    <numFmt numFmtId="167" formatCode="#,##0;[Red]#,##0"/>
    <numFmt numFmtId="168" formatCode="&quot;Yes&quot;;&quot;Yes&quot;;&quot;No&quot;"/>
    <numFmt numFmtId="169" formatCode="&quot;True&quot;;&quot;True&quot;;&quot;False&quot;"/>
    <numFmt numFmtId="170" formatCode="&quot;On&quot;;&quot;On&quot;;&quot;Off&quot;"/>
    <numFmt numFmtId="171" formatCode="[$€-2]\ #,##0.00_);[Red]\([$€-2]\ #,##0.00\)"/>
    <numFmt numFmtId="172" formatCode="#,##0.00\ _k_n"/>
    <numFmt numFmtId="173" formatCode="#,##0.00\ &quot;kn&quot;"/>
    <numFmt numFmtId="174" formatCode="#,##0.00&quot; kn&quot;;\-#,##0.00&quot; kn&quot;"/>
  </numFmts>
  <fonts count="41">
    <font>
      <sz val="10"/>
      <name val="Arial"/>
      <family val="2"/>
    </font>
    <font>
      <sz val="11"/>
      <name val="Calibri"/>
      <family val="2"/>
    </font>
    <font>
      <vertAlign val="superscript"/>
      <sz val="11"/>
      <name val="Calibri"/>
      <family val="2"/>
    </font>
    <font>
      <sz val="12"/>
      <name val="Calibri"/>
      <family val="2"/>
    </font>
    <font>
      <sz val="11"/>
      <color indexed="8"/>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style="double"/>
      <right style="double"/>
      <top style="double"/>
      <bottom style="double"/>
    </border>
    <border>
      <left>
        <color indexed="63"/>
      </left>
      <right>
        <color indexed="63"/>
      </right>
      <top style="double"/>
      <bottom style="double"/>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 fillId="0" borderId="0">
      <alignment/>
      <protection/>
    </xf>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0" fillId="0" borderId="0">
      <alignment/>
      <protection/>
    </xf>
    <xf numFmtId="0" fontId="37" fillId="27" borderId="8" applyNumberFormat="0" applyAlignment="0" applyProtection="0"/>
    <xf numFmtId="9" fontId="0" fillId="0" borderId="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49"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49" fontId="1" fillId="0" borderId="0" xfId="0" applyNumberFormat="1" applyFont="1" applyFill="1" applyAlignment="1">
      <alignment horizontal="right" vertical="top"/>
    </xf>
    <xf numFmtId="0" fontId="1" fillId="0" borderId="0" xfId="0" applyNumberFormat="1" applyFont="1" applyFill="1" applyAlignment="1">
      <alignment horizontal="justify" vertical="top" wrapText="1"/>
    </xf>
    <xf numFmtId="0" fontId="1" fillId="0" borderId="0" xfId="0" applyFont="1" applyFill="1" applyAlignment="1">
      <alignment horizontal="center"/>
    </xf>
    <xf numFmtId="164" fontId="1" fillId="0" borderId="0" xfId="0" applyNumberFormat="1" applyFont="1" applyFill="1" applyAlignment="1">
      <alignment horizontal="right"/>
    </xf>
    <xf numFmtId="0" fontId="1" fillId="0" borderId="0" xfId="0" applyFont="1" applyFill="1" applyAlignment="1">
      <alignment/>
    </xf>
    <xf numFmtId="0" fontId="22" fillId="0" borderId="0" xfId="0" applyNumberFormat="1" applyFont="1" applyFill="1" applyAlignment="1">
      <alignment horizontal="justify" vertical="top" wrapText="1"/>
    </xf>
    <xf numFmtId="0" fontId="22" fillId="0" borderId="0" xfId="0" applyFont="1" applyFill="1" applyAlignment="1">
      <alignment/>
    </xf>
    <xf numFmtId="49" fontId="1" fillId="0" borderId="0" xfId="0" applyNumberFormat="1" applyFont="1" applyFill="1" applyBorder="1" applyAlignment="1">
      <alignment horizontal="right" vertical="top"/>
    </xf>
    <xf numFmtId="0" fontId="1" fillId="0" borderId="0" xfId="0" applyFont="1" applyFill="1" applyBorder="1" applyAlignment="1">
      <alignment horizontal="center"/>
    </xf>
    <xf numFmtId="165"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0" fontId="1" fillId="0" borderId="0" xfId="0" applyNumberFormat="1" applyFont="1" applyFill="1" applyBorder="1" applyAlignment="1">
      <alignment horizontal="left" vertical="center" wrapText="1"/>
    </xf>
    <xf numFmtId="49" fontId="1" fillId="0" borderId="0" xfId="0" applyNumberFormat="1" applyFont="1" applyBorder="1" applyAlignment="1">
      <alignment horizontal="right" vertical="top"/>
    </xf>
    <xf numFmtId="0" fontId="1" fillId="0" borderId="13" xfId="0" applyFont="1" applyFill="1" applyBorder="1" applyAlignment="1">
      <alignment horizontal="center"/>
    </xf>
    <xf numFmtId="165"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4" fontId="1" fillId="0" borderId="13" xfId="0" applyNumberFormat="1" applyFont="1" applyFill="1" applyBorder="1" applyAlignment="1">
      <alignment horizontal="center"/>
    </xf>
    <xf numFmtId="4" fontId="1" fillId="0" borderId="13" xfId="0" applyNumberFormat="1" applyFont="1" applyFill="1" applyBorder="1" applyAlignment="1">
      <alignment horizontal="right"/>
    </xf>
    <xf numFmtId="0" fontId="1" fillId="0" borderId="0" xfId="0" applyNumberFormat="1" applyFont="1" applyFill="1" applyAlignment="1">
      <alignment vertical="top" wrapText="1"/>
    </xf>
    <xf numFmtId="0" fontId="23" fillId="0" borderId="0" xfId="0" applyNumberFormat="1" applyFont="1" applyFill="1" applyAlignment="1">
      <alignment horizontal="left" vertical="top"/>
    </xf>
    <xf numFmtId="0" fontId="3" fillId="0" borderId="0" xfId="0" applyFont="1" applyFill="1" applyAlignment="1">
      <alignment/>
    </xf>
    <xf numFmtId="0" fontId="3" fillId="0" borderId="0" xfId="0" applyFont="1" applyFill="1" applyAlignment="1">
      <alignment horizontal="center"/>
    </xf>
    <xf numFmtId="164" fontId="3" fillId="0" borderId="0" xfId="0" applyNumberFormat="1" applyFont="1" applyFill="1" applyAlignment="1">
      <alignment horizontal="right"/>
    </xf>
    <xf numFmtId="49" fontId="3" fillId="0" borderId="0" xfId="0" applyNumberFormat="1" applyFont="1" applyFill="1" applyAlignment="1">
      <alignment horizontal="right" vertical="top"/>
    </xf>
    <xf numFmtId="0" fontId="3" fillId="0" borderId="0" xfId="0" applyNumberFormat="1" applyFont="1" applyFill="1" applyAlignment="1">
      <alignment horizontal="justify" vertical="top" wrapText="1"/>
    </xf>
    <xf numFmtId="49" fontId="23" fillId="0" borderId="0" xfId="0" applyNumberFormat="1" applyFont="1" applyFill="1" applyAlignment="1">
      <alignment horizontal="left" vertical="top"/>
    </xf>
    <xf numFmtId="0" fontId="3" fillId="0" borderId="0" xfId="0" applyNumberFormat="1" applyFont="1" applyFill="1" applyAlignment="1">
      <alignment horizontal="left" vertical="top" wrapText="1"/>
    </xf>
    <xf numFmtId="4" fontId="1" fillId="0" borderId="0" xfId="0" applyNumberFormat="1" applyFont="1" applyFill="1" applyAlignment="1">
      <alignment horizontal="right"/>
    </xf>
    <xf numFmtId="4" fontId="1" fillId="0" borderId="0" xfId="0" applyNumberFormat="1" applyFont="1" applyFill="1" applyAlignment="1">
      <alignment vertical="top" wrapText="1"/>
    </xf>
    <xf numFmtId="4" fontId="1" fillId="0" borderId="11" xfId="0" applyNumberFormat="1" applyFont="1" applyFill="1" applyBorder="1" applyAlignment="1">
      <alignment horizontal="center" vertical="center" wrapText="1"/>
    </xf>
    <xf numFmtId="4" fontId="1" fillId="0" borderId="0" xfId="0" applyNumberFormat="1" applyFont="1" applyFill="1" applyAlignment="1">
      <alignment/>
    </xf>
    <xf numFmtId="4" fontId="1" fillId="0" borderId="0" xfId="0" applyNumberFormat="1" applyFont="1" applyFill="1" applyAlignment="1">
      <alignment horizontal="right" vertical="top" wrapText="1"/>
    </xf>
    <xf numFmtId="4" fontId="1" fillId="0" borderId="13" xfId="0" applyNumberFormat="1" applyFont="1" applyFill="1" applyBorder="1" applyAlignment="1" applyProtection="1">
      <alignment horizontal="right"/>
      <protection locked="0"/>
    </xf>
    <xf numFmtId="4" fontId="1" fillId="0" borderId="10" xfId="0" applyNumberFormat="1" applyFont="1" applyFill="1" applyBorder="1" applyAlignment="1">
      <alignment horizontal="center" vertical="center" wrapText="1"/>
    </xf>
    <xf numFmtId="0" fontId="1" fillId="0" borderId="0" xfId="0" applyFont="1" applyFill="1" applyAlignment="1" applyProtection="1">
      <alignment/>
      <protection/>
    </xf>
    <xf numFmtId="0" fontId="22" fillId="0" borderId="0" xfId="0" applyFont="1" applyFill="1" applyAlignment="1" applyProtection="1">
      <alignment/>
      <protection/>
    </xf>
    <xf numFmtId="0" fontId="40" fillId="0" borderId="0" xfId="0" applyFont="1" applyFill="1" applyAlignment="1" applyProtection="1">
      <alignment wrapText="1"/>
      <protection/>
    </xf>
    <xf numFmtId="0" fontId="40" fillId="0" borderId="0" xfId="0" applyNumberFormat="1" applyFont="1" applyFill="1" applyBorder="1" applyAlignment="1" applyProtection="1" quotePrefix="1">
      <alignment horizontal="justify" vertical="top" wrapText="1"/>
      <protection/>
    </xf>
    <xf numFmtId="0" fontId="3" fillId="0" borderId="0" xfId="0" applyFont="1" applyAlignment="1" applyProtection="1">
      <alignment horizontal="left" vertical="center" indent="1"/>
      <protection/>
    </xf>
    <xf numFmtId="0" fontId="1" fillId="0" borderId="0" xfId="0" applyNumberFormat="1" applyFont="1" applyFill="1" applyAlignment="1" applyProtection="1">
      <alignment vertical="top" wrapText="1"/>
      <protection/>
    </xf>
    <xf numFmtId="4" fontId="1" fillId="0" borderId="0" xfId="0" applyNumberFormat="1" applyFont="1" applyFill="1" applyBorder="1" applyAlignment="1">
      <alignment horizontal="right" vertical="center"/>
    </xf>
    <xf numFmtId="0" fontId="1" fillId="0" borderId="0" xfId="0" applyFont="1" applyAlignment="1" applyProtection="1">
      <alignment vertical="top"/>
      <protection locked="0"/>
    </xf>
    <xf numFmtId="0" fontId="3" fillId="0" borderId="0" xfId="0" applyFont="1" applyAlignment="1" applyProtection="1">
      <alignment wrapText="1"/>
      <protection locked="0"/>
    </xf>
    <xf numFmtId="0" fontId="1" fillId="0" borderId="0" xfId="0" applyFont="1" applyAlignment="1" applyProtection="1">
      <alignment horizontal="center"/>
      <protection locked="0"/>
    </xf>
    <xf numFmtId="0" fontId="1" fillId="0" borderId="0" xfId="0" applyFont="1" applyAlignment="1" applyProtection="1">
      <alignment vertical="top"/>
      <protection/>
    </xf>
    <xf numFmtId="0" fontId="3" fillId="0" borderId="0" xfId="0" applyFont="1" applyAlignment="1" applyProtection="1">
      <alignment wrapText="1"/>
      <protection/>
    </xf>
    <xf numFmtId="4" fontId="1" fillId="0" borderId="0" xfId="0" applyNumberFormat="1" applyFont="1" applyFill="1" applyBorder="1" applyAlignment="1" applyProtection="1">
      <alignment horizontal="right"/>
      <protection locked="0"/>
    </xf>
    <xf numFmtId="0" fontId="1" fillId="0" borderId="14" xfId="0" applyNumberFormat="1" applyFont="1" applyFill="1" applyBorder="1" applyAlignment="1">
      <alignment horizontal="justify" vertical="top" wrapText="1"/>
    </xf>
    <xf numFmtId="49" fontId="22" fillId="0" borderId="12" xfId="0" applyNumberFormat="1" applyFont="1" applyFill="1" applyBorder="1" applyAlignment="1">
      <alignment horizontal="right" vertical="top"/>
    </xf>
    <xf numFmtId="0" fontId="22" fillId="0" borderId="12" xfId="0" applyNumberFormat="1" applyFont="1" applyFill="1" applyBorder="1" applyAlignment="1">
      <alignment horizontal="right" vertical="center" wrapText="1"/>
    </xf>
    <xf numFmtId="0" fontId="22" fillId="0" borderId="12" xfId="0" applyFont="1" applyFill="1" applyBorder="1" applyAlignment="1">
      <alignment horizontal="center"/>
    </xf>
    <xf numFmtId="165" fontId="22" fillId="0" borderId="12" xfId="0" applyNumberFormat="1" applyFont="1" applyFill="1" applyBorder="1" applyAlignment="1">
      <alignment horizontal="right"/>
    </xf>
    <xf numFmtId="4" fontId="22" fillId="0" borderId="12" xfId="0" applyNumberFormat="1" applyFont="1" applyFill="1" applyBorder="1" applyAlignment="1">
      <alignment horizontal="right"/>
    </xf>
    <xf numFmtId="4" fontId="22" fillId="0" borderId="12" xfId="0" applyNumberFormat="1" applyFont="1" applyFill="1" applyBorder="1" applyAlignment="1">
      <alignment horizontal="right" vertical="center"/>
    </xf>
    <xf numFmtId="49" fontId="22" fillId="0" borderId="0" xfId="0" applyNumberFormat="1" applyFont="1" applyFill="1" applyBorder="1" applyAlignment="1">
      <alignment horizontal="right" vertical="top"/>
    </xf>
    <xf numFmtId="0" fontId="22" fillId="0" borderId="0" xfId="0" applyNumberFormat="1" applyFont="1" applyFill="1" applyBorder="1" applyAlignment="1">
      <alignment horizontal="right" vertical="center" wrapText="1"/>
    </xf>
    <xf numFmtId="0" fontId="22" fillId="0" borderId="0" xfId="0" applyFont="1" applyFill="1" applyBorder="1" applyAlignment="1">
      <alignment horizontal="center"/>
    </xf>
    <xf numFmtId="165" fontId="22" fillId="0" borderId="0" xfId="0" applyNumberFormat="1" applyFont="1" applyFill="1" applyBorder="1" applyAlignment="1">
      <alignment horizontal="right"/>
    </xf>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right" vertical="center"/>
    </xf>
    <xf numFmtId="0" fontId="22" fillId="0" borderId="15" xfId="0" applyFont="1" applyFill="1" applyBorder="1" applyAlignment="1">
      <alignment horizontal="center"/>
    </xf>
    <xf numFmtId="165" fontId="22" fillId="0" borderId="15" xfId="0" applyNumberFormat="1" applyFont="1" applyFill="1" applyBorder="1" applyAlignment="1">
      <alignment horizontal="right"/>
    </xf>
    <xf numFmtId="4" fontId="22" fillId="0" borderId="15" xfId="0" applyNumberFormat="1" applyFont="1" applyFill="1" applyBorder="1" applyAlignment="1">
      <alignment horizontal="right"/>
    </xf>
    <xf numFmtId="4" fontId="22" fillId="0" borderId="15" xfId="0" applyNumberFormat="1" applyFont="1" applyFill="1" applyBorder="1" applyAlignment="1">
      <alignment horizontal="right" vertical="center"/>
    </xf>
    <xf numFmtId="0" fontId="1" fillId="0" borderId="0" xfId="0" applyNumberFormat="1" applyFont="1" applyFill="1" applyAlignment="1">
      <alignment horizontal="left" vertical="top" wrapText="1"/>
    </xf>
    <xf numFmtId="0" fontId="1" fillId="0" borderId="0" xfId="0" applyNumberFormat="1" applyFont="1" applyFill="1" applyAlignment="1">
      <alignment vertical="top" wrapText="1"/>
    </xf>
    <xf numFmtId="0" fontId="1" fillId="0" borderId="0" xfId="0" applyNumberFormat="1" applyFont="1" applyFill="1" applyAlignment="1" quotePrefix="1">
      <alignment horizontal="left" vertical="top" wrapText="1"/>
    </xf>
    <xf numFmtId="0" fontId="3" fillId="0" borderId="0" xfId="0" applyFont="1" applyAlignment="1" applyProtection="1">
      <alignment horizontal="center"/>
      <protection locked="0"/>
    </xf>
    <xf numFmtId="0" fontId="3" fillId="0" borderId="0" xfId="0" applyNumberFormat="1" applyFont="1" applyFill="1" applyAlignment="1">
      <alignment horizontal="left" vertical="top" wrapText="1"/>
    </xf>
    <xf numFmtId="0" fontId="1" fillId="0" borderId="14" xfId="0" applyFont="1" applyBorder="1" applyAlignment="1" applyProtection="1">
      <alignment horizontal="center" vertical="top"/>
      <protection locked="0"/>
    </xf>
    <xf numFmtId="0" fontId="1" fillId="0" borderId="0" xfId="0" applyFont="1" applyAlignment="1" applyProtection="1">
      <alignment horizontal="center"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2" xfId="58"/>
    <cellStyle name="Normal 3" xfId="59"/>
    <cellStyle name="Normal 4" xfId="60"/>
    <cellStyle name="Normal 4 2" xfId="61"/>
    <cellStyle name="Normalno 2" xfId="62"/>
    <cellStyle name="Note" xfId="63"/>
    <cellStyle name="Obično 2" xfId="64"/>
    <cellStyle name="Obično_Sheet1" xfId="65"/>
    <cellStyle name="Output" xfId="66"/>
    <cellStyle name="Percent"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83"/>
  <sheetViews>
    <sheetView showZeros="0" tabSelected="1" view="pageBreakPreview" zoomScaleSheetLayoutView="100" workbookViewId="0" topLeftCell="A10">
      <selection activeCell="B57" sqref="B57"/>
    </sheetView>
  </sheetViews>
  <sheetFormatPr defaultColWidth="11.57421875" defaultRowHeight="12.75"/>
  <cols>
    <col min="1" max="1" width="5.00390625" style="5" customWidth="1"/>
    <col min="2" max="2" width="41.28125" style="6" customWidth="1"/>
    <col min="3" max="3" width="8.00390625" style="7" customWidth="1"/>
    <col min="4" max="4" width="11.7109375" style="8" customWidth="1"/>
    <col min="5" max="5" width="11.7109375" style="32" customWidth="1"/>
    <col min="6" max="6" width="13.7109375" style="32" customWidth="1"/>
    <col min="7" max="7" width="64.7109375" style="39" customWidth="1"/>
    <col min="8" max="8" width="11.57421875" style="9" customWidth="1"/>
    <col min="9" max="9" width="62.00390625" style="9" customWidth="1"/>
    <col min="10" max="16384" width="11.57421875" style="9" customWidth="1"/>
  </cols>
  <sheetData>
    <row r="3" spans="1:4" ht="15.75">
      <c r="A3" s="24" t="s">
        <v>14</v>
      </c>
      <c r="B3" s="25"/>
      <c r="C3" s="26"/>
      <c r="D3" s="27"/>
    </row>
    <row r="4" spans="1:4" ht="63">
      <c r="A4" s="28"/>
      <c r="B4" s="29" t="s">
        <v>16</v>
      </c>
      <c r="C4" s="26"/>
      <c r="D4" s="27"/>
    </row>
    <row r="5" spans="1:4" ht="15.75">
      <c r="A5" s="28"/>
      <c r="B5" s="29"/>
      <c r="C5" s="26"/>
      <c r="D5" s="27"/>
    </row>
    <row r="6" spans="1:4" ht="15.75">
      <c r="A6" s="30" t="s">
        <v>15</v>
      </c>
      <c r="B6" s="29"/>
      <c r="C6" s="26"/>
      <c r="D6" s="27"/>
    </row>
    <row r="7" spans="1:6" ht="20.25" customHeight="1">
      <c r="A7" s="28"/>
      <c r="B7" s="73" t="s">
        <v>68</v>
      </c>
      <c r="C7" s="73"/>
      <c r="D7" s="73"/>
      <c r="E7" s="73"/>
      <c r="F7" s="73"/>
    </row>
    <row r="8" spans="1:6" ht="15.75">
      <c r="A8" s="28"/>
      <c r="B8" s="31"/>
      <c r="C8" s="31"/>
      <c r="D8" s="31"/>
      <c r="E8" s="36"/>
      <c r="F8" s="33"/>
    </row>
    <row r="9" spans="1:4" ht="15.75">
      <c r="A9" s="28"/>
      <c r="B9" s="29"/>
      <c r="C9" s="26"/>
      <c r="D9" s="27"/>
    </row>
    <row r="10" spans="1:4" ht="15.75">
      <c r="A10" s="28"/>
      <c r="B10" s="29"/>
      <c r="C10" s="26"/>
      <c r="D10" s="27"/>
    </row>
    <row r="11" spans="1:4" ht="15.75">
      <c r="A11" s="30" t="s">
        <v>17</v>
      </c>
      <c r="B11" s="29"/>
      <c r="C11" s="26"/>
      <c r="D11" s="27"/>
    </row>
    <row r="12" spans="1:4" ht="15.75">
      <c r="A12" s="28"/>
      <c r="B12" s="29" t="s">
        <v>41</v>
      </c>
      <c r="C12" s="26"/>
      <c r="D12" s="27"/>
    </row>
    <row r="20" spans="2:8" ht="15.75">
      <c r="B20" s="47"/>
      <c r="C20" s="46"/>
      <c r="D20" s="46"/>
      <c r="H20" s="46"/>
    </row>
    <row r="21" spans="1:7" s="11" customFormat="1" ht="15">
      <c r="A21" s="5"/>
      <c r="B21" s="10" t="s">
        <v>18</v>
      </c>
      <c r="C21" s="7"/>
      <c r="D21" s="8"/>
      <c r="E21" s="32"/>
      <c r="F21" s="32"/>
      <c r="G21" s="40"/>
    </row>
    <row r="22" spans="1:7" s="11" customFormat="1" ht="15">
      <c r="A22" s="5"/>
      <c r="B22" s="10"/>
      <c r="C22" s="7"/>
      <c r="D22" s="8"/>
      <c r="E22" s="32"/>
      <c r="F22" s="32"/>
      <c r="G22" s="40"/>
    </row>
    <row r="23" spans="1:7" s="11" customFormat="1" ht="62.25" customHeight="1">
      <c r="A23" s="5"/>
      <c r="B23" s="69" t="s">
        <v>25</v>
      </c>
      <c r="C23" s="69"/>
      <c r="D23" s="69"/>
      <c r="E23" s="69"/>
      <c r="F23" s="69"/>
      <c r="G23" s="41"/>
    </row>
    <row r="24" spans="1:7" s="11" customFormat="1" ht="47.25" customHeight="1">
      <c r="A24" s="5"/>
      <c r="B24" s="69" t="s">
        <v>24</v>
      </c>
      <c r="C24" s="69"/>
      <c r="D24" s="69"/>
      <c r="E24" s="69"/>
      <c r="F24" s="69"/>
      <c r="G24" s="40"/>
    </row>
    <row r="25" spans="1:7" s="11" customFormat="1" ht="47.25" customHeight="1">
      <c r="A25" s="5"/>
      <c r="B25" s="69" t="s">
        <v>28</v>
      </c>
      <c r="C25" s="69"/>
      <c r="D25" s="69"/>
      <c r="E25" s="69"/>
      <c r="F25" s="69"/>
      <c r="G25" s="42"/>
    </row>
    <row r="26" spans="1:7" s="11" customFormat="1" ht="45" customHeight="1">
      <c r="A26" s="5"/>
      <c r="B26" s="69" t="s">
        <v>40</v>
      </c>
      <c r="C26" s="69"/>
      <c r="D26" s="69"/>
      <c r="E26" s="69"/>
      <c r="F26" s="69"/>
      <c r="G26" s="40"/>
    </row>
    <row r="27" spans="1:7" s="11" customFormat="1" ht="30" customHeight="1">
      <c r="A27" s="5"/>
      <c r="B27" s="69" t="s">
        <v>29</v>
      </c>
      <c r="C27" s="69"/>
      <c r="D27" s="69"/>
      <c r="E27" s="69"/>
      <c r="F27" s="69"/>
      <c r="G27" s="40"/>
    </row>
    <row r="28" spans="1:7" s="11" customFormat="1" ht="30" customHeight="1">
      <c r="A28" s="5"/>
      <c r="B28" s="69" t="s">
        <v>30</v>
      </c>
      <c r="C28" s="69"/>
      <c r="D28" s="69"/>
      <c r="E28" s="69"/>
      <c r="F28" s="69"/>
      <c r="G28" s="40"/>
    </row>
    <row r="29" spans="1:7" s="11" customFormat="1" ht="77.25" customHeight="1">
      <c r="A29" s="5"/>
      <c r="B29" s="70" t="s">
        <v>26</v>
      </c>
      <c r="C29" s="70"/>
      <c r="D29" s="70"/>
      <c r="E29" s="70"/>
      <c r="F29" s="70"/>
      <c r="G29" s="40"/>
    </row>
    <row r="30" spans="1:7" s="11" customFormat="1" ht="77.25" customHeight="1">
      <c r="A30" s="5"/>
      <c r="B30" s="70" t="s">
        <v>33</v>
      </c>
      <c r="C30" s="70"/>
      <c r="D30" s="70"/>
      <c r="E30" s="70"/>
      <c r="F30" s="70"/>
      <c r="G30" s="40"/>
    </row>
    <row r="31" spans="1:7" s="11" customFormat="1" ht="77.25" customHeight="1">
      <c r="A31" s="5"/>
      <c r="B31" s="70" t="s">
        <v>34</v>
      </c>
      <c r="C31" s="70"/>
      <c r="D31" s="70"/>
      <c r="E31" s="70"/>
      <c r="F31" s="70"/>
      <c r="G31" s="40"/>
    </row>
    <row r="32" spans="1:7" s="11" customFormat="1" ht="77.25" customHeight="1">
      <c r="A32" s="5"/>
      <c r="B32" s="71" t="s">
        <v>35</v>
      </c>
      <c r="C32" s="71"/>
      <c r="D32" s="71"/>
      <c r="E32" s="71"/>
      <c r="F32" s="71"/>
      <c r="G32" s="40"/>
    </row>
    <row r="33" spans="1:7" s="11" customFormat="1" ht="65.25" customHeight="1">
      <c r="A33" s="5"/>
      <c r="B33" s="71" t="s">
        <v>36</v>
      </c>
      <c r="C33" s="71"/>
      <c r="D33" s="71"/>
      <c r="E33" s="71"/>
      <c r="F33" s="71"/>
      <c r="G33" s="40"/>
    </row>
    <row r="34" spans="2:7" ht="51.75" customHeight="1">
      <c r="B34" s="71" t="s">
        <v>37</v>
      </c>
      <c r="C34" s="69"/>
      <c r="D34" s="69"/>
      <c r="E34" s="69"/>
      <c r="F34" s="69"/>
      <c r="G34" s="43"/>
    </row>
    <row r="35" spans="2:7" ht="96" customHeight="1">
      <c r="B35" s="71" t="s">
        <v>32</v>
      </c>
      <c r="C35" s="69"/>
      <c r="D35" s="69"/>
      <c r="E35" s="69"/>
      <c r="F35" s="69"/>
      <c r="G35" s="43"/>
    </row>
    <row r="36" spans="2:6" ht="48.75" customHeight="1">
      <c r="B36" s="69" t="s">
        <v>19</v>
      </c>
      <c r="C36" s="69"/>
      <c r="D36" s="69"/>
      <c r="E36" s="69"/>
      <c r="F36" s="69"/>
    </row>
    <row r="37" spans="2:6" ht="45.75" customHeight="1">
      <c r="B37" s="69" t="s">
        <v>20</v>
      </c>
      <c r="C37" s="69"/>
      <c r="D37" s="69"/>
      <c r="E37" s="69"/>
      <c r="F37" s="69"/>
    </row>
    <row r="38" spans="2:6" ht="45.75" customHeight="1">
      <c r="B38" s="69" t="s">
        <v>23</v>
      </c>
      <c r="C38" s="69"/>
      <c r="D38" s="69"/>
      <c r="E38" s="69"/>
      <c r="F38" s="69"/>
    </row>
    <row r="39" spans="2:10" ht="78" customHeight="1">
      <c r="B39" s="69" t="s">
        <v>27</v>
      </c>
      <c r="C39" s="69"/>
      <c r="D39" s="69"/>
      <c r="E39" s="69"/>
      <c r="F39" s="69"/>
      <c r="H39" s="23"/>
      <c r="I39" s="23"/>
      <c r="J39" s="23"/>
    </row>
    <row r="40" spans="2:10" ht="34.5" customHeight="1">
      <c r="B40" s="69" t="s">
        <v>22</v>
      </c>
      <c r="C40" s="69"/>
      <c r="D40" s="69"/>
      <c r="E40" s="69"/>
      <c r="F40" s="69"/>
      <c r="H40" s="23"/>
      <c r="I40" s="23"/>
      <c r="J40" s="23"/>
    </row>
    <row r="41" spans="2:6" ht="36" customHeight="1">
      <c r="B41" s="69" t="s">
        <v>21</v>
      </c>
      <c r="C41" s="69"/>
      <c r="D41" s="69"/>
      <c r="E41" s="69"/>
      <c r="F41" s="69"/>
    </row>
    <row r="42" spans="2:10" ht="45.75" customHeight="1">
      <c r="B42" s="69" t="s">
        <v>31</v>
      </c>
      <c r="C42" s="69"/>
      <c r="D42" s="69"/>
      <c r="E42" s="69"/>
      <c r="F42" s="69"/>
      <c r="G42" s="44"/>
      <c r="H42" s="23"/>
      <c r="I42" s="23"/>
      <c r="J42" s="23"/>
    </row>
    <row r="43" ht="15.75" thickBot="1"/>
    <row r="44" spans="1:6" ht="31.5" thickBot="1" thickTop="1">
      <c r="A44" s="1" t="s">
        <v>11</v>
      </c>
      <c r="B44" s="2" t="s">
        <v>6</v>
      </c>
      <c r="C44" s="3" t="s">
        <v>7</v>
      </c>
      <c r="D44" s="4" t="s">
        <v>8</v>
      </c>
      <c r="E44" s="38" t="s">
        <v>9</v>
      </c>
      <c r="F44" s="34" t="s">
        <v>10</v>
      </c>
    </row>
    <row r="45" spans="1:6" ht="60.75" thickTop="1">
      <c r="A45" s="5" t="s">
        <v>0</v>
      </c>
      <c r="B45" s="6" t="s">
        <v>56</v>
      </c>
      <c r="C45" s="9"/>
      <c r="D45" s="9"/>
      <c r="F45" s="35"/>
    </row>
    <row r="46" spans="2:6" ht="45.75" customHeight="1">
      <c r="B46" s="6" t="s">
        <v>57</v>
      </c>
      <c r="C46" s="9"/>
      <c r="D46" s="9"/>
      <c r="F46" s="35"/>
    </row>
    <row r="47" spans="2:6" ht="32.25">
      <c r="B47" s="6" t="s">
        <v>52</v>
      </c>
      <c r="C47" s="9"/>
      <c r="D47" s="9"/>
      <c r="F47" s="35"/>
    </row>
    <row r="48" spans="2:6" ht="17.25">
      <c r="B48" s="6" t="s">
        <v>65</v>
      </c>
      <c r="C48" s="9"/>
      <c r="D48" s="9"/>
      <c r="F48" s="35"/>
    </row>
    <row r="49" spans="3:6" ht="17.25">
      <c r="C49" s="21" t="s">
        <v>13</v>
      </c>
      <c r="D49" s="22">
        <v>376</v>
      </c>
      <c r="E49" s="37"/>
      <c r="F49" s="22">
        <f>D49*E49</f>
        <v>0</v>
      </c>
    </row>
    <row r="50" spans="1:2" ht="75">
      <c r="A50" s="5" t="s">
        <v>2</v>
      </c>
      <c r="B50" s="6" t="s">
        <v>51</v>
      </c>
    </row>
    <row r="51" ht="17.25">
      <c r="B51" s="6" t="s">
        <v>53</v>
      </c>
    </row>
    <row r="52" spans="2:6" ht="17.25">
      <c r="B52" s="9"/>
      <c r="C52" s="18" t="s">
        <v>13</v>
      </c>
      <c r="D52" s="19">
        <v>40</v>
      </c>
      <c r="E52" s="37"/>
      <c r="F52" s="22">
        <f>D52*E52</f>
        <v>0</v>
      </c>
    </row>
    <row r="53" spans="1:7" ht="135">
      <c r="A53" s="5" t="s">
        <v>3</v>
      </c>
      <c r="B53" s="6" t="s">
        <v>59</v>
      </c>
      <c r="G53" s="6"/>
    </row>
    <row r="54" spans="2:6" ht="32.25">
      <c r="B54" s="6" t="s">
        <v>58</v>
      </c>
      <c r="C54" s="9"/>
      <c r="D54" s="9"/>
      <c r="E54" s="9"/>
      <c r="F54" s="9"/>
    </row>
    <row r="55" spans="3:6" ht="17.25">
      <c r="C55" s="18" t="s">
        <v>13</v>
      </c>
      <c r="D55" s="19">
        <v>376</v>
      </c>
      <c r="E55" s="37"/>
      <c r="F55" s="22">
        <f>D55*E55</f>
        <v>0</v>
      </c>
    </row>
    <row r="56" spans="3:6" ht="15">
      <c r="C56" s="13"/>
      <c r="D56" s="14"/>
      <c r="E56" s="51"/>
      <c r="F56" s="15"/>
    </row>
    <row r="57" spans="1:2" ht="257.25">
      <c r="A57" s="5" t="s">
        <v>4</v>
      </c>
      <c r="B57" s="6" t="s">
        <v>70</v>
      </c>
    </row>
    <row r="58" ht="17.25">
      <c r="B58" s="6" t="s">
        <v>42</v>
      </c>
    </row>
    <row r="59" ht="17.25">
      <c r="B59" s="6" t="s">
        <v>43</v>
      </c>
    </row>
    <row r="60" ht="17.25">
      <c r="B60" s="52" t="s">
        <v>63</v>
      </c>
    </row>
    <row r="61" ht="17.25">
      <c r="B61" s="6" t="s">
        <v>64</v>
      </c>
    </row>
    <row r="62" spans="2:6" ht="17.25">
      <c r="B62" s="9"/>
      <c r="C62" s="18" t="s">
        <v>13</v>
      </c>
      <c r="D62" s="22">
        <v>1355</v>
      </c>
      <c r="E62" s="37"/>
      <c r="F62" s="22">
        <f>D62*E62</f>
        <v>0</v>
      </c>
    </row>
    <row r="63" spans="1:2" ht="181.5" customHeight="1">
      <c r="A63" s="5" t="s">
        <v>61</v>
      </c>
      <c r="B63" s="6" t="s">
        <v>60</v>
      </c>
    </row>
    <row r="64" ht="17.25">
      <c r="B64" s="6" t="s">
        <v>44</v>
      </c>
    </row>
    <row r="65" ht="17.25">
      <c r="B65" s="52" t="s">
        <v>45</v>
      </c>
    </row>
    <row r="66" ht="17.25">
      <c r="B66" s="6" t="s">
        <v>46</v>
      </c>
    </row>
    <row r="67" spans="3:6" ht="20.25" customHeight="1">
      <c r="C67" s="18" t="s">
        <v>12</v>
      </c>
      <c r="D67" s="19">
        <v>2710</v>
      </c>
      <c r="E67" s="37"/>
      <c r="F67" s="22">
        <f>D67*E67</f>
        <v>0</v>
      </c>
    </row>
    <row r="68" spans="1:7" ht="45">
      <c r="A68" s="5" t="s">
        <v>62</v>
      </c>
      <c r="B68" s="6" t="s">
        <v>48</v>
      </c>
      <c r="C68" s="13"/>
      <c r="D68" s="14"/>
      <c r="E68" s="51"/>
      <c r="F68" s="15"/>
      <c r="G68" s="9"/>
    </row>
    <row r="69" spans="2:11" ht="60">
      <c r="B69" s="6" t="s">
        <v>54</v>
      </c>
      <c r="C69" s="13"/>
      <c r="D69" s="14"/>
      <c r="E69" s="51"/>
      <c r="F69" s="15"/>
      <c r="I69" s="35"/>
      <c r="K69" s="35"/>
    </row>
    <row r="70" spans="2:11" ht="15">
      <c r="B70" s="6" t="s">
        <v>49</v>
      </c>
      <c r="C70" s="9"/>
      <c r="D70" s="9"/>
      <c r="E70" s="9"/>
      <c r="F70" s="9"/>
      <c r="I70" s="35"/>
      <c r="K70" s="35"/>
    </row>
    <row r="71" spans="3:11" ht="15.75" thickBot="1">
      <c r="C71" s="18" t="s">
        <v>1</v>
      </c>
      <c r="D71" s="20">
        <v>2</v>
      </c>
      <c r="E71" s="37"/>
      <c r="F71" s="22">
        <f>D71*E71</f>
        <v>0</v>
      </c>
      <c r="I71" s="35"/>
      <c r="K71" s="35"/>
    </row>
    <row r="72" spans="1:7" s="11" customFormat="1" ht="24" customHeight="1" thickBot="1" thickTop="1">
      <c r="A72" s="53"/>
      <c r="B72" s="54" t="s">
        <v>47</v>
      </c>
      <c r="C72" s="55"/>
      <c r="D72" s="56"/>
      <c r="E72" s="57"/>
      <c r="F72" s="58">
        <f>SUM(F49:F71)</f>
        <v>0</v>
      </c>
      <c r="G72" s="40"/>
    </row>
    <row r="73" spans="1:7" s="11" customFormat="1" ht="15.75" thickTop="1">
      <c r="A73" s="59"/>
      <c r="B73" s="60"/>
      <c r="C73" s="61"/>
      <c r="D73" s="62"/>
      <c r="E73" s="63"/>
      <c r="F73" s="64"/>
      <c r="G73" s="40"/>
    </row>
    <row r="74" spans="1:7" s="11" customFormat="1" ht="15">
      <c r="A74" s="59"/>
      <c r="B74" s="60" t="s">
        <v>66</v>
      </c>
      <c r="C74" s="61"/>
      <c r="D74" s="62"/>
      <c r="E74" s="63"/>
      <c r="F74" s="64">
        <f>F72*0.25</f>
        <v>0</v>
      </c>
      <c r="G74" s="40"/>
    </row>
    <row r="75" spans="1:7" s="11" customFormat="1" ht="15">
      <c r="A75" s="59"/>
      <c r="B75" s="60"/>
      <c r="C75" s="61"/>
      <c r="D75" s="62"/>
      <c r="E75" s="63"/>
      <c r="F75" s="64"/>
      <c r="G75" s="40"/>
    </row>
    <row r="76" spans="1:7" s="11" customFormat="1" ht="15.75" thickBot="1">
      <c r="A76" s="59"/>
      <c r="B76" s="60" t="s">
        <v>67</v>
      </c>
      <c r="C76" s="65"/>
      <c r="D76" s="66"/>
      <c r="E76" s="67"/>
      <c r="F76" s="68">
        <f>SUM(F72:F75)</f>
        <v>0</v>
      </c>
      <c r="G76" s="40"/>
    </row>
    <row r="77" spans="1:7" s="11" customFormat="1" ht="15.75" thickTop="1">
      <c r="A77" s="59"/>
      <c r="B77" s="60"/>
      <c r="C77" s="61"/>
      <c r="D77" s="62"/>
      <c r="E77" s="63"/>
      <c r="F77" s="64"/>
      <c r="G77" s="40"/>
    </row>
    <row r="78" spans="1:6" ht="15">
      <c r="A78" s="12"/>
      <c r="B78" s="16" t="s">
        <v>50</v>
      </c>
      <c r="C78" s="13"/>
      <c r="D78" s="14"/>
      <c r="E78" s="15"/>
      <c r="F78" s="45"/>
    </row>
    <row r="79" spans="1:6" ht="51.75" customHeight="1">
      <c r="A79" s="12"/>
      <c r="B79" s="69" t="s">
        <v>55</v>
      </c>
      <c r="C79" s="69"/>
      <c r="D79" s="69"/>
      <c r="E79" s="69"/>
      <c r="F79" s="69"/>
    </row>
    <row r="80" spans="1:7" s="11" customFormat="1" ht="25.5" customHeight="1">
      <c r="A80" s="17"/>
      <c r="B80" s="72" t="s">
        <v>69</v>
      </c>
      <c r="C80" s="72"/>
      <c r="D80" s="49"/>
      <c r="E80" s="49"/>
      <c r="F80" s="49"/>
      <c r="G80" s="40"/>
    </row>
    <row r="81" spans="1:7" s="11" customFormat="1" ht="15.75">
      <c r="A81" s="5"/>
      <c r="B81" s="50" t="s">
        <v>5</v>
      </c>
      <c r="C81" s="49"/>
      <c r="D81" s="49"/>
      <c r="E81" s="49"/>
      <c r="F81" s="49"/>
      <c r="G81" s="40"/>
    </row>
    <row r="82" spans="1:7" s="11" customFormat="1" ht="15">
      <c r="A82" s="5"/>
      <c r="B82" s="48" t="s">
        <v>38</v>
      </c>
      <c r="C82" s="49"/>
      <c r="D82" s="74"/>
      <c r="E82" s="74"/>
      <c r="F82" s="74"/>
      <c r="G82" s="40"/>
    </row>
    <row r="83" spans="1:7" s="11" customFormat="1" ht="15.75">
      <c r="A83" s="5"/>
      <c r="B83" s="50" t="s">
        <v>5</v>
      </c>
      <c r="C83" s="49"/>
      <c r="D83" s="75" t="s">
        <v>39</v>
      </c>
      <c r="E83" s="75"/>
      <c r="F83" s="75"/>
      <c r="G83" s="40"/>
    </row>
  </sheetData>
  <sheetProtection selectLockedCells="1"/>
  <mergeCells count="25">
    <mergeCell ref="B7:F7"/>
    <mergeCell ref="D82:F82"/>
    <mergeCell ref="D83:F83"/>
    <mergeCell ref="B41:F41"/>
    <mergeCell ref="B39:F39"/>
    <mergeCell ref="B40:F40"/>
    <mergeCell ref="B23:F23"/>
    <mergeCell ref="B24:F24"/>
    <mergeCell ref="B34:F34"/>
    <mergeCell ref="B36:F36"/>
    <mergeCell ref="B80:C80"/>
    <mergeCell ref="B27:F27"/>
    <mergeCell ref="B28:F28"/>
    <mergeCell ref="B35:F35"/>
    <mergeCell ref="B37:F37"/>
    <mergeCell ref="B38:F38"/>
    <mergeCell ref="B42:F42"/>
    <mergeCell ref="B33:F33"/>
    <mergeCell ref="B79:F79"/>
    <mergeCell ref="B25:F25"/>
    <mergeCell ref="B26:F26"/>
    <mergeCell ref="B29:F29"/>
    <mergeCell ref="B30:F30"/>
    <mergeCell ref="B31:F31"/>
    <mergeCell ref="B32:F32"/>
  </mergeCells>
  <printOptions/>
  <pageMargins left="0.9055118110236221" right="0.31496062992125984" top="0.6299212598425197" bottom="0.6299212598425197" header="0.2362204724409449" footer="0.31496062992125984"/>
  <pageSetup fitToHeight="0" horizontalDpi="600" verticalDpi="600" orientation="portrait" paperSize="9" r:id="rId1"/>
  <headerFooter alignWithMargins="0">
    <oddHeader>&amp;LUređenje atletske staze NK Halubjan&amp;RTroškovnik</oddHeader>
    <oddFooter>&amp;LOpćina Viškovo&amp;R&amp;P</oddFooter>
  </headerFooter>
  <rowBreaks count="3" manualBreakCount="3">
    <brk id="20" max="255" man="1"/>
    <brk id="43" max="255" man="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Mirela Habek</dc:creator>
  <cp:keywords/>
  <dc:description/>
  <cp:lastModifiedBy>Mirela Habek</cp:lastModifiedBy>
  <cp:lastPrinted>2019-02-05T14:13:38Z</cp:lastPrinted>
  <dcterms:created xsi:type="dcterms:W3CDTF">2018-04-23T11:58:10Z</dcterms:created>
  <dcterms:modified xsi:type="dcterms:W3CDTF">2019-02-05T14:14:59Z</dcterms:modified>
  <cp:category/>
  <cp:version/>
  <cp:contentType/>
  <cp:contentStatus/>
</cp:coreProperties>
</file>